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80" yWindow="1980" windowWidth="20730" windowHeight="11565"/>
  </bookViews>
  <sheets>
    <sheet name="Sheet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/>
  <c r="E16"/>
  <c r="D16"/>
  <c r="C16"/>
  <c r="B16"/>
  <c r="H16" l="1"/>
  <c r="C17"/>
  <c r="G16"/>
  <c r="J16"/>
  <c r="F16"/>
</calcChain>
</file>

<file path=xl/sharedStrings.xml><?xml version="1.0" encoding="utf-8"?>
<sst xmlns="http://schemas.openxmlformats.org/spreadsheetml/2006/main" count="26" uniqueCount="25">
  <si>
    <t>REPORT VACCINAZIONI</t>
  </si>
  <si>
    <t>SOMMINISTRAZIONI</t>
  </si>
  <si>
    <t>FASCIA ETA</t>
  </si>
  <si>
    <t>Popolazione Istat</t>
  </si>
  <si>
    <t xml:space="preserve">
PRIMA </t>
  </si>
  <si>
    <t xml:space="preserve">
SECONDA</t>
  </si>
  <si>
    <t xml:space="preserve">
TERZA</t>
  </si>
  <si>
    <t>%
PRIMA</t>
  </si>
  <si>
    <t>% 
SECONDA</t>
  </si>
  <si>
    <t>% 
TERZA</t>
  </si>
  <si>
    <t xml:space="preserve">
QUARTA</t>
  </si>
  <si>
    <t>%
QUARTA</t>
  </si>
  <si>
    <t>TOTALE</t>
  </si>
  <si>
    <t>Somministrazioni dal 23 al 29 luglio 2022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</si>
  <si>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</si>
  <si>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</si>
  <si>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</si>
  <si>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</si>
  <si>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</si>
  <si>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</si>
  <si>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</si>
  <si>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</si>
  <si>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</si>
  <si>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</si>
  <si>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MAGGIORE DI 100</t>
  </si>
</sst>
</file>

<file path=xl/styles.xml><?xml version="1.0" encoding="utf-8"?>
<styleSheet xmlns="http://schemas.openxmlformats.org/spreadsheetml/2006/main">
  <numFmts count="5">
    <numFmt numFmtId="164" formatCode="0.0000%;\-0.0000%;0.0000%"/>
    <numFmt numFmtId="165" formatCode="0.000%;\-0.000%;0.000%"/>
    <numFmt numFmtId="166" formatCode="0.00%;\-0.00%;0.00%"/>
    <numFmt numFmtId="167" formatCode="0.0\ %;\-0.0\ %;0.0\ %"/>
    <numFmt numFmtId="168" formatCode="0.0%"/>
  </numFmts>
  <fonts count="8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double">
        <color theme="4"/>
      </top>
      <bottom style="thin">
        <color theme="4" tint="0.39994506668294322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/>
    <xf numFmtId="14" fontId="0" fillId="0" borderId="0" xfId="0" applyNumberFormat="1" applyAlignment="1">
      <alignment horizontal="left"/>
    </xf>
    <xf numFmtId="0" fontId="0" fillId="4" borderId="3" xfId="0" applyFill="1" applyBorder="1" applyAlignment="1">
      <alignment horizontal="center" vertical="center" wrapText="1"/>
    </xf>
    <xf numFmtId="9" fontId="0" fillId="4" borderId="3" xfId="1" applyFont="1" applyFill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4">
    <cellStyle name="Normale" xfId="0" builtinId="0"/>
    <cellStyle name="Normale 2" xfId="2"/>
    <cellStyle name="Normale 3" xfId="3"/>
    <cellStyle name="Percentuale" xfId="1" builtinId="5"/>
  </cellStyles>
  <dxfs count="18">
    <dxf>
      <numFmt numFmtId="168" formatCode="0.0%"/>
    </dxf>
    <dxf>
      <numFmt numFmtId="1" formatCode="0"/>
    </dxf>
    <dxf>
      <numFmt numFmtId="1" formatCode="0"/>
      <alignment horizontal="center"/>
    </dxf>
    <dxf>
      <numFmt numFmtId="167" formatCode="0.0\ %;\-0.0\ %;0.0\ %"/>
    </dxf>
    <dxf>
      <numFmt numFmtId="166" formatCode="0.00%;\-0.00%;0.00%"/>
    </dxf>
    <dxf>
      <numFmt numFmtId="167" formatCode="0.0\ %;\-0.0\ %;0.0\ %"/>
    </dxf>
    <dxf>
      <numFmt numFmtId="165" formatCode="0.000%;\-0.000%;0.000%"/>
    </dxf>
    <dxf>
      <numFmt numFmtId="167" formatCode="0.0\ %;\-0.0\ %;0.0\ %"/>
    </dxf>
    <dxf>
      <numFmt numFmtId="164" formatCode="0.0000%;\-0.0000%;0.0000%"/>
    </dxf>
    <dxf>
      <numFmt numFmtId="3" formatCode="#,##0"/>
    </dxf>
    <dxf>
      <numFmt numFmtId="3" formatCode="#,##0"/>
      <alignment horizontal="center"/>
    </dxf>
    <dxf>
      <numFmt numFmtId="3" formatCode="#,##0"/>
    </dxf>
    <dxf>
      <numFmt numFmtId="3" formatCode="#,##0"/>
      <alignment horizontal="center"/>
    </dxf>
    <dxf>
      <numFmt numFmtId="3" formatCode="#,##0"/>
    </dxf>
    <dxf>
      <numFmt numFmtId="3" formatCode="#,##0"/>
      <alignment horizontal="center"/>
    </dxf>
    <dxf>
      <numFmt numFmtId="3" formatCode="#,##0"/>
    </dxf>
    <dxf>
      <numFmt numFmtId="3" formatCode="#,##0"/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J15" totalsRowShown="0">
  <tableColumns count="10">
    <tableColumn id="1" name="FASCIA ETA" dataDxfId="17"/>
    <tableColumn id="2" name="Popolazione Istat" dataDxfId="16" totalsRowDxfId="15"/>
    <tableColumn id="3" name="&#10;PRIMA " dataDxfId="14" totalsRowDxfId="13"/>
    <tableColumn id="4" name="&#10;SECONDA" dataDxfId="12" totalsRowDxfId="11"/>
    <tableColumn id="5" name="&#10;TERZA" dataDxfId="10" totalsRowDxfId="9"/>
    <tableColumn id="6" name="%&#10;PRIMA" dataDxfId="8" totalsRowDxfId="7"/>
    <tableColumn id="7" name="% &#10;SECONDA" dataDxfId="6" totalsRowDxfId="5"/>
    <tableColumn id="8" name="% &#10;TERZA" dataDxfId="4" totalsRowDxfId="3"/>
    <tableColumn id="9" name="&#10;QUARTA" dataDxfId="2" totalsRowDxfId="1"/>
    <tableColumn id="10" name="%&#10;QUARTA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workbookViewId="0">
      <selection activeCell="N18" sqref="N18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5.7109375" customWidth="1"/>
    <col min="7" max="7" width="11.7109375" customWidth="1"/>
    <col min="8" max="8" width="9.5703125" customWidth="1"/>
  </cols>
  <sheetData>
    <row r="1" spans="1:10" ht="21">
      <c r="A1" s="1" t="s">
        <v>0</v>
      </c>
    </row>
    <row r="2" spans="1:10" ht="21">
      <c r="A2" s="1"/>
    </row>
    <row r="3" spans="1:10" ht="21.75" customHeight="1">
      <c r="C3" s="16" t="s">
        <v>1</v>
      </c>
      <c r="D3" s="16"/>
      <c r="E3" s="16"/>
      <c r="F3" s="16"/>
      <c r="G3" s="16"/>
      <c r="H3" s="16"/>
      <c r="I3" s="16"/>
      <c r="J3" s="16"/>
    </row>
    <row r="4" spans="1:10" ht="54.7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9" t="s">
        <v>10</v>
      </c>
      <c r="J4" s="10" t="s">
        <v>11</v>
      </c>
    </row>
    <row r="5" spans="1:10">
      <c r="A5" t="s">
        <v>14</v>
      </c>
      <c r="B5" s="3">
        <v>69994</v>
      </c>
      <c r="C5" s="3">
        <v>31101</v>
      </c>
      <c r="D5" s="3">
        <v>27217</v>
      </c>
      <c r="E5" s="3">
        <v>5972</v>
      </c>
      <c r="F5" s="13">
        <v>0.44433808612166759</v>
      </c>
      <c r="G5" s="14">
        <v>0.38884761550990082</v>
      </c>
      <c r="H5" s="15">
        <v>8.5321598994199499E-2</v>
      </c>
      <c r="I5" s="11">
        <v>1</v>
      </c>
      <c r="J5">
        <v>1.4286938880475469E-5</v>
      </c>
    </row>
    <row r="6" spans="1:10">
      <c r="A6" t="s">
        <v>15</v>
      </c>
      <c r="B6" s="3">
        <v>22032</v>
      </c>
      <c r="C6" s="3">
        <v>20543</v>
      </c>
      <c r="D6" s="3">
        <v>18451</v>
      </c>
      <c r="E6" s="3">
        <v>13576</v>
      </c>
      <c r="F6" s="13">
        <v>0.93241648511256359</v>
      </c>
      <c r="G6" s="14">
        <v>0.83746368917937541</v>
      </c>
      <c r="H6" s="15">
        <v>0.61619462599854757</v>
      </c>
      <c r="I6" s="11">
        <v>11</v>
      </c>
      <c r="J6">
        <v>4.9927378358750906E-4</v>
      </c>
    </row>
    <row r="7" spans="1:10">
      <c r="A7" t="s">
        <v>16</v>
      </c>
      <c r="B7" s="3">
        <v>61183</v>
      </c>
      <c r="C7" s="3">
        <v>49986</v>
      </c>
      <c r="D7" s="3">
        <v>46581</v>
      </c>
      <c r="E7" s="3">
        <v>34634</v>
      </c>
      <c r="F7" s="13">
        <v>0.81699164800679924</v>
      </c>
      <c r="G7" s="14">
        <v>0.76133893401761932</v>
      </c>
      <c r="H7" s="15">
        <v>0.56607227497834367</v>
      </c>
      <c r="I7" s="11">
        <v>36</v>
      </c>
      <c r="J7">
        <v>5.8839873821159468E-4</v>
      </c>
    </row>
    <row r="8" spans="1:10">
      <c r="A8" t="s">
        <v>17</v>
      </c>
      <c r="B8" s="3">
        <v>65204</v>
      </c>
      <c r="C8" s="3">
        <v>53109</v>
      </c>
      <c r="D8" s="3">
        <v>49847</v>
      </c>
      <c r="E8" s="3">
        <v>38469</v>
      </c>
      <c r="F8" s="13">
        <v>0.81450524507698918</v>
      </c>
      <c r="G8" s="14">
        <v>0.76447763940862523</v>
      </c>
      <c r="H8" s="15">
        <v>0.58997914238390281</v>
      </c>
      <c r="I8" s="11">
        <v>74</v>
      </c>
      <c r="J8">
        <v>1.1348996994049445E-3</v>
      </c>
    </row>
    <row r="9" spans="1:10">
      <c r="A9" t="s">
        <v>18</v>
      </c>
      <c r="B9" s="3">
        <v>78467</v>
      </c>
      <c r="C9" s="3">
        <v>66568</v>
      </c>
      <c r="D9" s="3">
        <v>62677</v>
      </c>
      <c r="E9" s="3">
        <v>51594</v>
      </c>
      <c r="F9" s="13">
        <v>0.84835663399900596</v>
      </c>
      <c r="G9" s="14">
        <v>0.79876890922298549</v>
      </c>
      <c r="H9" s="15">
        <v>0.65752481935080986</v>
      </c>
      <c r="I9" s="11">
        <v>167</v>
      </c>
      <c r="J9">
        <v>2.1282832273439791E-3</v>
      </c>
    </row>
    <row r="10" spans="1:10">
      <c r="A10" t="s">
        <v>19</v>
      </c>
      <c r="B10" s="3">
        <v>87822</v>
      </c>
      <c r="C10" s="3">
        <v>81292</v>
      </c>
      <c r="D10" s="3">
        <v>76816</v>
      </c>
      <c r="E10" s="3">
        <v>67233</v>
      </c>
      <c r="F10" s="13">
        <v>0.92564505476987546</v>
      </c>
      <c r="G10" s="14">
        <v>0.87467832661519895</v>
      </c>
      <c r="H10" s="15">
        <v>0.76555988248958118</v>
      </c>
      <c r="I10" s="11">
        <v>440</v>
      </c>
      <c r="J10">
        <v>5.010134134954795E-3</v>
      </c>
    </row>
    <row r="11" spans="1:10">
      <c r="A11" t="s">
        <v>20</v>
      </c>
      <c r="B11" s="3">
        <v>72817</v>
      </c>
      <c r="C11" s="3">
        <v>71489</v>
      </c>
      <c r="D11" s="3">
        <v>68817</v>
      </c>
      <c r="E11" s="3">
        <v>62418</v>
      </c>
      <c r="F11" s="13">
        <v>0.98176250051498959</v>
      </c>
      <c r="G11" s="14">
        <v>0.94506777263551089</v>
      </c>
      <c r="H11" s="15">
        <v>0.85718994190916953</v>
      </c>
      <c r="I11" s="11">
        <v>2960</v>
      </c>
      <c r="J11">
        <v>4.0649848249721905E-2</v>
      </c>
    </row>
    <row r="12" spans="1:10">
      <c r="A12" t="s">
        <v>21</v>
      </c>
      <c r="B12" s="3">
        <v>51805</v>
      </c>
      <c r="C12" s="3">
        <v>51855</v>
      </c>
      <c r="D12" s="3">
        <v>50544</v>
      </c>
      <c r="E12" s="3">
        <v>47552</v>
      </c>
      <c r="F12" s="13">
        <v>1.0009651578033008</v>
      </c>
      <c r="G12" s="14">
        <v>0.97565872020075284</v>
      </c>
      <c r="H12" s="15">
        <v>0.91790367725123057</v>
      </c>
      <c r="I12" s="11">
        <v>4259</v>
      </c>
      <c r="J12">
        <v>8.2212141685165524E-2</v>
      </c>
    </row>
    <row r="13" spans="1:10">
      <c r="A13" t="s">
        <v>22</v>
      </c>
      <c r="B13" s="3">
        <v>36107</v>
      </c>
      <c r="C13" s="3">
        <v>34093</v>
      </c>
      <c r="D13" s="3">
        <v>33277</v>
      </c>
      <c r="E13" s="3">
        <v>30895</v>
      </c>
      <c r="F13" s="13">
        <v>0.94422134212202624</v>
      </c>
      <c r="G13" s="14">
        <v>0.92162184617941123</v>
      </c>
      <c r="H13" s="15">
        <v>0.85565125875868941</v>
      </c>
      <c r="I13" s="11">
        <v>5613</v>
      </c>
      <c r="J13">
        <v>0.15545462098762014</v>
      </c>
    </row>
    <row r="14" spans="1:10">
      <c r="A14" t="s">
        <v>23</v>
      </c>
      <c r="B14" s="3">
        <v>7698</v>
      </c>
      <c r="C14" s="3">
        <v>8162</v>
      </c>
      <c r="D14" s="3">
        <v>7848</v>
      </c>
      <c r="E14" s="3">
        <v>6529</v>
      </c>
      <c r="F14" s="13">
        <v>1.060275396206807</v>
      </c>
      <c r="G14" s="14">
        <v>1.019485580670304</v>
      </c>
      <c r="H14" s="15">
        <v>0.84814237464276432</v>
      </c>
      <c r="I14" s="11">
        <v>1316</v>
      </c>
      <c r="J14">
        <v>0.17095349441413354</v>
      </c>
    </row>
    <row r="15" spans="1:10">
      <c r="A15" t="s">
        <v>24</v>
      </c>
      <c r="B15" s="3">
        <v>125</v>
      </c>
      <c r="C15" s="3">
        <v>216</v>
      </c>
      <c r="D15" s="3">
        <v>198</v>
      </c>
      <c r="E15" s="3">
        <v>146</v>
      </c>
      <c r="F15" s="13">
        <v>1.728</v>
      </c>
      <c r="G15" s="14">
        <v>1.5840000000000001</v>
      </c>
      <c r="H15" s="15">
        <v>1.1679999999999999</v>
      </c>
      <c r="I15" s="11">
        <v>33</v>
      </c>
      <c r="J15">
        <v>0.26400000000000001</v>
      </c>
    </row>
    <row r="16" spans="1:10" ht="15.75" thickBot="1">
      <c r="A16" t="s">
        <v>12</v>
      </c>
      <c r="B16" s="3">
        <f>SUBTOTAL(109,Table1[Popolazione Istat])</f>
        <v>553254</v>
      </c>
      <c r="C16" s="3">
        <f>SUBTOTAL(109,#REF!)</f>
        <v>468414</v>
      </c>
      <c r="D16" s="3">
        <f>SUBTOTAL(109,#REF!)</f>
        <v>442273</v>
      </c>
      <c r="E16" s="3">
        <f>SUBTOTAL(109,#REF!)</f>
        <v>359018</v>
      </c>
      <c r="F16" s="4" t="e">
        <f>+#REF!/Table1[[#Totals],[Popolazione Istat]]</f>
        <v>#REF!</v>
      </c>
      <c r="G16" s="4" t="e">
        <f>+#REF!/Table1[[#Totals],[Popolazione Istat]]</f>
        <v>#REF!</v>
      </c>
      <c r="H16" s="4" t="e">
        <f>+#REF!/Table1[[#Totals],[Popolazione Istat]]</f>
        <v>#REF!</v>
      </c>
      <c r="I16" s="11" t="e">
        <f>SUBTOTAL(109,#REF!)</f>
        <v>#REF!</v>
      </c>
      <c r="J16" s="12" t="e">
        <f>+#REF!/Table1[[#Totals],[Popolazione Istat]]</f>
        <v>#REF!</v>
      </c>
    </row>
    <row r="17" spans="2:5" ht="24.75" customHeight="1" thickTop="1" thickBot="1">
      <c r="B17" s="5" t="s">
        <v>12</v>
      </c>
      <c r="C17" s="6">
        <f>+#REF!+#REF!+#REF!+#REF!</f>
        <v>1284615</v>
      </c>
    </row>
    <row r="18" spans="2:5">
      <c r="B18" s="5"/>
      <c r="C18" s="7"/>
    </row>
    <row r="20" spans="2:5" ht="15.75" customHeight="1">
      <c r="B20" s="18">
        <v>2615</v>
      </c>
      <c r="C20" s="17" t="s">
        <v>13</v>
      </c>
      <c r="D20" s="17"/>
      <c r="E20" s="17"/>
    </row>
    <row r="21" spans="2:5">
      <c r="B21" s="19"/>
      <c r="C21" s="8"/>
    </row>
  </sheetData>
  <mergeCells count="3">
    <mergeCell ref="C3:J3"/>
    <mergeCell ref="C20:E20"/>
    <mergeCell ref="B20:B21"/>
  </mergeCell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2016-07-06T08:22:00Z</dcterms:created>
  <dcterms:modified xsi:type="dcterms:W3CDTF">2022-07-30T11:02:09Z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</Properties>
</file>