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/>
  <c r="E16"/>
  <c r="D16"/>
  <c r="C16"/>
  <c r="B16"/>
  <c r="H16" l="1"/>
  <c r="C17"/>
  <c r="G16"/>
  <c r="J16"/>
  <c r="F16"/>
</calcChain>
</file>

<file path=xl/sharedStrings.xml><?xml version="1.0" encoding="utf-8"?>
<sst xmlns="http://schemas.openxmlformats.org/spreadsheetml/2006/main" count="26" uniqueCount="25">
  <si>
    <t>REPORT VACCINAZIONI</t>
  </si>
  <si>
    <t>SOMMINISTRAZIONI</t>
  </si>
  <si>
    <t>FASCIA ETA</t>
  </si>
  <si>
    <t>Popolazione Istat</t>
  </si>
  <si>
    <t xml:space="preserve">
PRIMA </t>
  </si>
  <si>
    <t xml:space="preserve">
SECONDA</t>
  </si>
  <si>
    <t xml:space="preserve">
TERZA</t>
  </si>
  <si>
    <t>%
PRIMA</t>
  </si>
  <si>
    <t>% 
SECONDA</t>
  </si>
  <si>
    <t>% 
TERZA</t>
  </si>
  <si>
    <t xml:space="preserve">
QUARTA</t>
  </si>
  <si>
    <t>%
QUARTA</t>
  </si>
  <si>
    <t>TOTALE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</si>
  <si>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</si>
  <si>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</si>
  <si>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</si>
  <si>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</si>
  <si>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</si>
  <si>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</si>
  <si>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</si>
  <si>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</si>
  <si>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</si>
  <si>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</si>
  <si>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MAGGIORE DI 100</t>
  </si>
  <si>
    <t>Somministrazioni dal 3 al 9/9 2022</t>
  </si>
</sst>
</file>

<file path=xl/styles.xml><?xml version="1.0" encoding="utf-8"?>
<styleSheet xmlns="http://schemas.openxmlformats.org/spreadsheetml/2006/main">
  <numFmts count="5">
    <numFmt numFmtId="164" formatCode="0.0000%;\-0.0000%;0.0000%"/>
    <numFmt numFmtId="165" formatCode="0.000%;\-0.000%;0.000%"/>
    <numFmt numFmtId="166" formatCode="0.00%;\-0.00%;0.00%"/>
    <numFmt numFmtId="167" formatCode="0.0\ %;\-0.0\ %;0.0\ %"/>
    <numFmt numFmtId="168" formatCode="0.0%"/>
  </numFmts>
  <fonts count="8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double">
        <color theme="4"/>
      </top>
      <bottom style="thin">
        <color theme="4" tint="0.39994506668294322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/>
    <xf numFmtId="14" fontId="0" fillId="0" borderId="0" xfId="0" applyNumberFormat="1" applyAlignment="1">
      <alignment horizontal="left"/>
    </xf>
    <xf numFmtId="0" fontId="0" fillId="4" borderId="3" xfId="0" applyFill="1" applyBorder="1" applyAlignment="1">
      <alignment horizontal="center" vertical="center" wrapText="1"/>
    </xf>
    <xf numFmtId="9" fontId="0" fillId="4" borderId="3" xfId="1" applyFont="1" applyFill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  <xf numFmtId="0" fontId="7" fillId="0" borderId="0" xfId="3"/>
    <xf numFmtId="3" fontId="7" fillId="0" borderId="0" xfId="3" applyNumberFormat="1"/>
    <xf numFmtId="164" fontId="7" fillId="0" borderId="0" xfId="3" applyNumberFormat="1"/>
    <xf numFmtId="165" fontId="7" fillId="0" borderId="0" xfId="3" applyNumberFormat="1"/>
    <xf numFmtId="166" fontId="7" fillId="0" borderId="0" xfId="3" applyNumberFormat="1"/>
    <xf numFmtId="1" fontId="7" fillId="0" borderId="0" xfId="3" applyNumberForma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4">
    <cellStyle name="Normale" xfId="0" builtinId="0"/>
    <cellStyle name="Normale 2" xfId="2"/>
    <cellStyle name="Normale 3" xfId="3"/>
    <cellStyle name="Percentuale" xfId="1" builtinId="5"/>
  </cellStyles>
  <dxfs count="19">
    <dxf>
      <numFmt numFmtId="168" formatCode="0.0%"/>
    </dxf>
    <dxf>
      <numFmt numFmtId="1" formatCode="0"/>
    </dxf>
    <dxf>
      <numFmt numFmtId="1" formatCode="0"/>
      <alignment horizontal="center" vertical="bottom" textRotation="0" wrapText="0" indent="0" relativeIndent="255" justifyLastLine="0" shrinkToFit="0" readingOrder="0"/>
    </dxf>
    <dxf>
      <numFmt numFmtId="167" formatCode="0.0\ %;\-0.0\ %;0.0\ %"/>
    </dxf>
    <dxf>
      <numFmt numFmtId="166" formatCode="0.00%;\-0.00%;0.00%"/>
    </dxf>
    <dxf>
      <numFmt numFmtId="167" formatCode="0.0\ %;\-0.0\ %;0.0\ %"/>
    </dxf>
    <dxf>
      <numFmt numFmtId="165" formatCode="0.000%;\-0.000%;0.000%"/>
    </dxf>
    <dxf>
      <numFmt numFmtId="167" formatCode="0.0\ %;\-0.0\ %;0.0\ %"/>
    </dxf>
    <dxf>
      <numFmt numFmtId="164" formatCode="0.0000%;\-0.0000%;0.0000%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</dxf>
    <dxf>
      <numFmt numFmtId="3" formatCode="#,##0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67" formatCode="0.0\ %;\-0.0\ %;0.0\ 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J15" totalsRowShown="0" totalsRowDxfId="18">
  <tableColumns count="10">
    <tableColumn id="1" name="FASCIA ETA" dataDxfId="17"/>
    <tableColumn id="2" name="Popolazione Istat" dataDxfId="16" totalsRowDxfId="15"/>
    <tableColumn id="3" name="&#10;PRIMA " dataDxfId="14" totalsRowDxfId="13"/>
    <tableColumn id="4" name="&#10;SECONDA" dataDxfId="12" totalsRowDxfId="11"/>
    <tableColumn id="5" name="&#10;TERZA" dataDxfId="10" totalsRowDxfId="9"/>
    <tableColumn id="6" name="%&#10;PRIMA" dataDxfId="8" totalsRowDxfId="7"/>
    <tableColumn id="7" name="% &#10;SECONDA" dataDxfId="6" totalsRowDxfId="5"/>
    <tableColumn id="8" name="% &#10;TERZA" dataDxfId="4" totalsRowDxfId="3"/>
    <tableColumn id="9" name="&#10;QUARTA" dataDxfId="2" totalsRowDxfId="1"/>
    <tableColumn id="10" name="%&#10;QUARTA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workbookViewId="0">
      <selection activeCell="C17" sqref="C17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5.7109375" customWidth="1"/>
    <col min="7" max="7" width="11.7109375" customWidth="1"/>
    <col min="8" max="8" width="9.5703125" customWidth="1"/>
  </cols>
  <sheetData>
    <row r="1" spans="1:10" ht="21">
      <c r="A1" s="1" t="s">
        <v>0</v>
      </c>
    </row>
    <row r="2" spans="1:10" ht="21">
      <c r="A2" s="1"/>
    </row>
    <row r="3" spans="1:10" ht="21.75" customHeight="1">
      <c r="C3" s="19" t="s">
        <v>1</v>
      </c>
      <c r="D3" s="19"/>
      <c r="E3" s="19"/>
      <c r="F3" s="19"/>
      <c r="G3" s="19"/>
      <c r="H3" s="19"/>
      <c r="I3" s="19"/>
      <c r="J3" s="19"/>
    </row>
    <row r="4" spans="1:10" ht="54.7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9" t="s">
        <v>10</v>
      </c>
      <c r="J4" s="10" t="s">
        <v>11</v>
      </c>
    </row>
    <row r="5" spans="1:10">
      <c r="A5" s="13" t="s">
        <v>13</v>
      </c>
      <c r="B5" s="14">
        <v>69994</v>
      </c>
      <c r="C5" s="14">
        <v>31151</v>
      </c>
      <c r="D5" s="14">
        <v>27249</v>
      </c>
      <c r="E5" s="14">
        <v>6004</v>
      </c>
      <c r="F5" s="15">
        <v>0.44505243306569137</v>
      </c>
      <c r="G5" s="16">
        <v>0.38930479755407604</v>
      </c>
      <c r="H5" s="17">
        <v>8.5778781038374718E-2</v>
      </c>
      <c r="I5" s="18">
        <v>1</v>
      </c>
      <c r="J5" s="13">
        <v>1.4286938880475469E-5</v>
      </c>
    </row>
    <row r="6" spans="1:10">
      <c r="A6" s="13" t="s">
        <v>14</v>
      </c>
      <c r="B6" s="14">
        <v>22032</v>
      </c>
      <c r="C6" s="14">
        <v>20567</v>
      </c>
      <c r="D6" s="14">
        <v>18464</v>
      </c>
      <c r="E6" s="14">
        <v>13603</v>
      </c>
      <c r="F6" s="15">
        <v>0.93350580973129993</v>
      </c>
      <c r="G6" s="16">
        <v>0.83805374001452437</v>
      </c>
      <c r="H6" s="17">
        <v>0.617420116194626</v>
      </c>
      <c r="I6" s="18">
        <v>13</v>
      </c>
      <c r="J6" s="13">
        <v>5.9005083514887438E-4</v>
      </c>
    </row>
    <row r="7" spans="1:10">
      <c r="A7" s="13" t="s">
        <v>15</v>
      </c>
      <c r="B7" s="14">
        <v>61183</v>
      </c>
      <c r="C7" s="14">
        <v>50004</v>
      </c>
      <c r="D7" s="14">
        <v>46599</v>
      </c>
      <c r="E7" s="14">
        <v>34726</v>
      </c>
      <c r="F7" s="15">
        <v>0.81728584737590504</v>
      </c>
      <c r="G7" s="16">
        <v>0.76163313338672511</v>
      </c>
      <c r="H7" s="17">
        <v>0.56757596064266214</v>
      </c>
      <c r="I7" s="18">
        <v>50</v>
      </c>
      <c r="J7" s="13">
        <v>8.1722046973832605E-4</v>
      </c>
    </row>
    <row r="8" spans="1:10">
      <c r="A8" s="13" t="s">
        <v>16</v>
      </c>
      <c r="B8" s="14">
        <v>65204</v>
      </c>
      <c r="C8" s="14">
        <v>53119</v>
      </c>
      <c r="D8" s="14">
        <v>49856</v>
      </c>
      <c r="E8" s="14">
        <v>38587</v>
      </c>
      <c r="F8" s="15">
        <v>0.81465860990123307</v>
      </c>
      <c r="G8" s="16">
        <v>0.76461566775044476</v>
      </c>
      <c r="H8" s="17">
        <v>0.59178884730998094</v>
      </c>
      <c r="I8" s="18">
        <v>88</v>
      </c>
      <c r="J8" s="13">
        <v>1.3496104533464205E-3</v>
      </c>
    </row>
    <row r="9" spans="1:10">
      <c r="A9" s="13" t="s">
        <v>17</v>
      </c>
      <c r="B9" s="14">
        <v>78467</v>
      </c>
      <c r="C9" s="14">
        <v>66571</v>
      </c>
      <c r="D9" s="14">
        <v>62686</v>
      </c>
      <c r="E9" s="14">
        <v>51658</v>
      </c>
      <c r="F9" s="15">
        <v>0.8483948666318325</v>
      </c>
      <c r="G9" s="16">
        <v>0.79888360712146511</v>
      </c>
      <c r="H9" s="17">
        <v>0.65834044885110943</v>
      </c>
      <c r="I9" s="18">
        <v>215</v>
      </c>
      <c r="J9" s="13">
        <v>2.7400053525685956E-3</v>
      </c>
    </row>
    <row r="10" spans="1:10">
      <c r="A10" s="13" t="s">
        <v>18</v>
      </c>
      <c r="B10" s="14">
        <v>87822</v>
      </c>
      <c r="C10" s="14">
        <v>81295</v>
      </c>
      <c r="D10" s="14">
        <v>76824</v>
      </c>
      <c r="E10" s="14">
        <v>67320</v>
      </c>
      <c r="F10" s="15">
        <v>0.92567921477534099</v>
      </c>
      <c r="G10" s="16">
        <v>0.8747694199631072</v>
      </c>
      <c r="H10" s="17">
        <v>0.76655052264808365</v>
      </c>
      <c r="I10" s="18">
        <v>588</v>
      </c>
      <c r="J10" s="13">
        <v>6.6953610712577718E-3</v>
      </c>
    </row>
    <row r="11" spans="1:10">
      <c r="A11" s="13" t="s">
        <v>19</v>
      </c>
      <c r="B11" s="14">
        <v>72817</v>
      </c>
      <c r="C11" s="14">
        <v>71496</v>
      </c>
      <c r="D11" s="14">
        <v>68820</v>
      </c>
      <c r="E11" s="14">
        <v>62587</v>
      </c>
      <c r="F11" s="15">
        <v>0.98185863191287748</v>
      </c>
      <c r="G11" s="16">
        <v>0.94510897180603426</v>
      </c>
      <c r="H11" s="17">
        <v>0.85951082851531924</v>
      </c>
      <c r="I11" s="18">
        <v>4206</v>
      </c>
      <c r="J11" s="13">
        <v>5.7761237073760248E-2</v>
      </c>
    </row>
    <row r="12" spans="1:10">
      <c r="A12" s="13" t="s">
        <v>20</v>
      </c>
      <c r="B12" s="14">
        <v>51805</v>
      </c>
      <c r="C12" s="14">
        <v>51864</v>
      </c>
      <c r="D12" s="14">
        <v>50553</v>
      </c>
      <c r="E12" s="14">
        <v>47658</v>
      </c>
      <c r="F12" s="15">
        <v>1.0011388862078949</v>
      </c>
      <c r="G12" s="16">
        <v>0.97583244860534701</v>
      </c>
      <c r="H12" s="17">
        <v>0.91994981179422841</v>
      </c>
      <c r="I12" s="18">
        <v>5848</v>
      </c>
      <c r="J12" s="13">
        <v>0.11288485667406621</v>
      </c>
    </row>
    <row r="13" spans="1:10">
      <c r="A13" s="13" t="s">
        <v>21</v>
      </c>
      <c r="B13" s="14">
        <v>36107</v>
      </c>
      <c r="C13" s="14">
        <v>34102</v>
      </c>
      <c r="D13" s="14">
        <v>33287</v>
      </c>
      <c r="E13" s="14">
        <v>30951</v>
      </c>
      <c r="F13" s="15">
        <v>0.94447060126845206</v>
      </c>
      <c r="G13" s="16">
        <v>0.92189880078655106</v>
      </c>
      <c r="H13" s="17">
        <v>0.8572022045586728</v>
      </c>
      <c r="I13" s="18">
        <v>6545</v>
      </c>
      <c r="J13" s="13">
        <v>0.18126679037305785</v>
      </c>
    </row>
    <row r="14" spans="1:10">
      <c r="A14" s="13" t="s">
        <v>22</v>
      </c>
      <c r="B14" s="14">
        <v>7698</v>
      </c>
      <c r="C14" s="14">
        <v>8163</v>
      </c>
      <c r="D14" s="14">
        <v>7850</v>
      </c>
      <c r="E14" s="14">
        <v>6547</v>
      </c>
      <c r="F14" s="15">
        <v>1.0604053000779423</v>
      </c>
      <c r="G14" s="16">
        <v>1.0197453884125747</v>
      </c>
      <c r="H14" s="17">
        <v>0.85048064432320081</v>
      </c>
      <c r="I14" s="18">
        <v>1613</v>
      </c>
      <c r="J14" s="13">
        <v>0.20953494414133542</v>
      </c>
    </row>
    <row r="15" spans="1:10">
      <c r="A15" s="13" t="s">
        <v>23</v>
      </c>
      <c r="B15" s="14">
        <v>125</v>
      </c>
      <c r="C15" s="14">
        <v>216</v>
      </c>
      <c r="D15" s="14">
        <v>198</v>
      </c>
      <c r="E15" s="14">
        <v>148</v>
      </c>
      <c r="F15" s="15">
        <v>1.728</v>
      </c>
      <c r="G15" s="16">
        <v>1.5840000000000001</v>
      </c>
      <c r="H15" s="17">
        <v>1.1839999999999999</v>
      </c>
      <c r="I15" s="18">
        <v>42</v>
      </c>
      <c r="J15" s="13">
        <v>0.33600000000000002</v>
      </c>
    </row>
    <row r="16" spans="1:10" ht="15.75" thickBot="1">
      <c r="A16" t="s">
        <v>12</v>
      </c>
      <c r="B16" s="3">
        <f>SUBTOTAL(109,Table1[Popolazione Istat])</f>
        <v>553254</v>
      </c>
      <c r="C16" s="3">
        <f>SUBTOTAL(109,#REF!)</f>
        <v>468548</v>
      </c>
      <c r="D16" s="3">
        <f>SUBTOTAL(109,#REF!)</f>
        <v>442386</v>
      </c>
      <c r="E16" s="3">
        <f>SUBTOTAL(109,#REF!)</f>
        <v>359789</v>
      </c>
      <c r="F16" s="4" t="e">
        <f>+#REF!/Table1[[#Totals],[Popolazione Istat]]</f>
        <v>#REF!</v>
      </c>
      <c r="G16" s="4" t="e">
        <f>+#REF!/Table1[[#Totals],[Popolazione Istat]]</f>
        <v>#REF!</v>
      </c>
      <c r="H16" s="4" t="e">
        <f>+#REF!/Table1[[#Totals],[Popolazione Istat]]</f>
        <v>#REF!</v>
      </c>
      <c r="I16" s="11" t="e">
        <f>SUBTOTAL(109,#REF!)</f>
        <v>#REF!</v>
      </c>
      <c r="J16" s="12" t="e">
        <f>+#REF!/Table1[[#Totals],[Popolazione Istat]]</f>
        <v>#REF!</v>
      </c>
    </row>
    <row r="17" spans="2:5" ht="24.75" customHeight="1" thickTop="1" thickBot="1">
      <c r="B17" s="5" t="s">
        <v>12</v>
      </c>
      <c r="C17" s="6">
        <f>+#REF!+#REF!+#REF!+#REF!</f>
        <v>1289932</v>
      </c>
    </row>
    <row r="18" spans="2:5">
      <c r="B18" s="5"/>
      <c r="C18" s="7"/>
    </row>
    <row r="20" spans="2:5" ht="15.75" customHeight="1">
      <c r="B20" s="21">
        <v>355</v>
      </c>
      <c r="C20" s="20" t="s">
        <v>24</v>
      </c>
      <c r="D20" s="20"/>
      <c r="E20" s="20"/>
    </row>
    <row r="21" spans="2:5">
      <c r="B21" s="22"/>
      <c r="C21" s="8"/>
    </row>
  </sheetData>
  <mergeCells count="3">
    <mergeCell ref="C3:J3"/>
    <mergeCell ref="C20:E20"/>
    <mergeCell ref="B20:B21"/>
  </mergeCell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2016-07-06T08:22:00Z</dcterms:created>
  <dcterms:modified xsi:type="dcterms:W3CDTF">2022-09-10T11:08:23Z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</Properties>
</file>