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Sheet1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/>
  <c r="C16"/>
  <c r="F16" s="1"/>
  <c r="D16"/>
  <c r="E16"/>
  <c r="H16" s="1"/>
  <c r="G16"/>
  <c r="I16"/>
  <c r="J16" s="1"/>
  <c r="C17" l="1"/>
</calcChain>
</file>

<file path=xl/sharedStrings.xml><?xml version="1.0" encoding="utf-8"?>
<sst xmlns="http://schemas.openxmlformats.org/spreadsheetml/2006/main" count="26" uniqueCount="25">
  <si>
    <t>FASCIA ETA</t>
  </si>
  <si>
    <t>TOTALE</t>
  </si>
  <si>
    <t>0-15</t>
  </si>
  <si>
    <t>16-19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</si>
  <si>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</si>
  <si>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</si>
  <si>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</si>
  <si>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</si>
  <si>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</si>
  <si>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</si>
  <si>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</si>
  <si>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</si>
  <si>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Popolazione Istat</t>
  </si>
  <si>
    <t>SOMMINISTRAZIONI</t>
  </si>
  <si>
    <t>%
QUARTA</t>
  </si>
  <si>
    <t>% 
TERZA</t>
  </si>
  <si>
    <t>% 
SECONDA</t>
  </si>
  <si>
    <t>%
PRIMA</t>
  </si>
  <si>
    <t xml:space="preserve">
QUARTA</t>
  </si>
  <si>
    <t xml:space="preserve">
TERZA</t>
  </si>
  <si>
    <t xml:space="preserve">
SECONDA</t>
  </si>
  <si>
    <t xml:space="preserve">
PRIMA </t>
  </si>
  <si>
    <t>REPORT VACCINAZIONI</t>
  </si>
  <si>
    <t>MAGGIORE DI 100</t>
  </si>
  <si>
    <t>Somministrazioni dal 4 al 10 giugno 2022</t>
  </si>
</sst>
</file>

<file path=xl/styles.xml><?xml version="1.0" encoding="utf-8"?>
<styleSheet xmlns="http://schemas.openxmlformats.org/spreadsheetml/2006/main">
  <numFmts count="5">
    <numFmt numFmtId="164" formatCode="0.0\ %;\-0.0\ %;0.0\ %"/>
    <numFmt numFmtId="165" formatCode="0.0%"/>
    <numFmt numFmtId="166" formatCode="0.0000%;\-0.0000%;0.0000%"/>
    <numFmt numFmtId="167" formatCode="0.000%;\-0.000%;0.000%"/>
    <numFmt numFmtId="168" formatCode="0.00%;\-0.00%;0.00%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3" fontId="1" fillId="0" borderId="1" xfId="0" applyNumberFormat="1" applyFont="1" applyBorder="1"/>
    <xf numFmtId="0" fontId="0" fillId="0" borderId="0" xfId="0"/>
    <xf numFmtId="0" fontId="1" fillId="0" borderId="0" xfId="0" applyFont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vertical="center" wrapText="1"/>
    </xf>
    <xf numFmtId="0" fontId="6" fillId="0" borderId="0" xfId="0" applyFont="1"/>
    <xf numFmtId="0" fontId="0" fillId="4" borderId="2" xfId="0" applyFill="1" applyBorder="1" applyAlignment="1">
      <alignment horizontal="center" vertical="center" wrapText="1"/>
    </xf>
    <xf numFmtId="9" fontId="0" fillId="4" borderId="2" xfId="2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3" fontId="5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0" xfId="1"/>
    <xf numFmtId="3" fontId="2" fillId="0" borderId="0" xfId="1" applyNumberFormat="1"/>
    <xf numFmtId="166" fontId="2" fillId="0" borderId="0" xfId="1" applyNumberFormat="1"/>
    <xf numFmtId="167" fontId="2" fillId="0" borderId="0" xfId="1" applyNumberFormat="1"/>
    <xf numFmtId="168" fontId="2" fillId="0" borderId="0" xfId="1" applyNumberFormat="1"/>
    <xf numFmtId="1" fontId="2" fillId="0" borderId="0" xfId="1" applyNumberFormat="1"/>
    <xf numFmtId="0" fontId="4" fillId="3" borderId="3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</cellXfs>
  <cellStyles count="3">
    <cellStyle name="Normale" xfId="0" builtinId="0"/>
    <cellStyle name="Normale 2" xfId="1"/>
    <cellStyle name="Percentuale" xfId="2" builtinId="5"/>
  </cellStyles>
  <dxfs count="21">
    <dxf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center" vertical="bottom" textRotation="0" wrapText="0" indent="0" relativeIndent="255" justifyLastLine="0" shrinkToFit="0" readingOrder="0"/>
    </dxf>
    <dxf>
      <numFmt numFmtId="1" formatCode="0"/>
    </dxf>
    <dxf>
      <numFmt numFmtId="1" formatCode="0"/>
      <alignment horizontal="center" vertical="bottom" textRotation="0" wrapText="0" indent="0" relativeIndent="255" justifyLastLine="0" shrinkToFit="0" readingOrder="0"/>
    </dxf>
    <dxf>
      <numFmt numFmtId="164" formatCode="0.0\ %;\-0.0\ %;0.0\ %"/>
    </dxf>
    <dxf>
      <numFmt numFmtId="168" formatCode="0.00%;\-0.00%;0.00%"/>
      <alignment horizontal="center" vertical="bottom" textRotation="0" wrapText="0" indent="0" relativeIndent="255" justifyLastLine="0" shrinkToFit="0" readingOrder="0"/>
    </dxf>
    <dxf>
      <numFmt numFmtId="164" formatCode="0.0\ %;\-0.0\ %;0.0\ %"/>
    </dxf>
    <dxf>
      <numFmt numFmtId="167" formatCode="0.000%;\-0.000%;0.000%"/>
      <alignment horizontal="center" vertical="bottom" textRotation="0" wrapText="0" indent="0" relativeIndent="255" justifyLastLine="0" shrinkToFit="0" readingOrder="0"/>
    </dxf>
    <dxf>
      <numFmt numFmtId="164" formatCode="0.0\ %;\-0.0\ %;0.0\ %"/>
    </dxf>
    <dxf>
      <numFmt numFmtId="166" formatCode="0.0000%;\-0.0000%;0.0000%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J15" totalsRowShown="0" headerRowDxfId="20" dataDxfId="19">
  <tableColumns count="10">
    <tableColumn id="1" name="FASCIA ETA" dataDxfId="18"/>
    <tableColumn id="2" name="Popolazione Istat" dataDxfId="17" totalsRowDxfId="16"/>
    <tableColumn id="3" name="&#10;PRIMA " dataDxfId="15" totalsRowDxfId="14"/>
    <tableColumn id="4" name="&#10;SECONDA" dataDxfId="13" totalsRowDxfId="12"/>
    <tableColumn id="5" name="&#10;TERZA" dataDxfId="11" totalsRowDxfId="10"/>
    <tableColumn id="6" name="%&#10;PRIMA" dataDxfId="9" totalsRowDxfId="8"/>
    <tableColumn id="7" name="% &#10;SECONDA" dataDxfId="7" totalsRowDxfId="6"/>
    <tableColumn id="8" name="% &#10;TERZA" dataDxfId="5" totalsRowDxfId="4"/>
    <tableColumn id="9" name="&#10;QUARTA" dataDxfId="3" totalsRowDxfId="2"/>
    <tableColumn id="10" name="%&#10;QUARTA" dataDxfId="1" totalsRowDxfId="0" dataCellStyle="Percentua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3" workbookViewId="0">
      <selection activeCell="G20" sqref="G20"/>
    </sheetView>
  </sheetViews>
  <sheetFormatPr defaultColWidth="8.7109375" defaultRowHeight="15"/>
  <cols>
    <col min="1" max="1" width="17" customWidth="1"/>
    <col min="2" max="2" width="15.28515625" customWidth="1"/>
    <col min="3" max="3" width="13.85546875" customWidth="1"/>
    <col min="4" max="4" width="12.7109375" customWidth="1"/>
    <col min="5" max="5" width="10.28515625" customWidth="1"/>
    <col min="6" max="6" width="12.28515625" customWidth="1"/>
    <col min="7" max="7" width="11.7109375" customWidth="1"/>
    <col min="8" max="8" width="9.5703125" customWidth="1"/>
  </cols>
  <sheetData>
    <row r="1" spans="1:10" ht="21">
      <c r="A1" s="8" t="s">
        <v>22</v>
      </c>
    </row>
    <row r="2" spans="1:10" s="3" customFormat="1" ht="21">
      <c r="A2" s="8"/>
    </row>
    <row r="3" spans="1:10" ht="21.75" customHeight="1">
      <c r="C3" s="20" t="s">
        <v>13</v>
      </c>
      <c r="D3" s="20"/>
      <c r="E3" s="20"/>
      <c r="F3" s="20"/>
      <c r="G3" s="20"/>
      <c r="H3" s="20"/>
      <c r="I3" s="20"/>
      <c r="J3" s="20"/>
    </row>
    <row r="4" spans="1:10" ht="54.75" customHeight="1">
      <c r="A4" s="7" t="s">
        <v>0</v>
      </c>
      <c r="B4" s="7" t="s">
        <v>12</v>
      </c>
      <c r="C4" s="7" t="s">
        <v>21</v>
      </c>
      <c r="D4" s="7" t="s">
        <v>20</v>
      </c>
      <c r="E4" s="7" t="s">
        <v>19</v>
      </c>
      <c r="F4" s="7" t="s">
        <v>17</v>
      </c>
      <c r="G4" s="7" t="s">
        <v>16</v>
      </c>
      <c r="H4" s="7" t="s">
        <v>15</v>
      </c>
      <c r="I4" s="9" t="s">
        <v>18</v>
      </c>
      <c r="J4" s="10" t="s">
        <v>14</v>
      </c>
    </row>
    <row r="5" spans="1:10">
      <c r="A5" s="14" t="s">
        <v>2</v>
      </c>
      <c r="B5" s="15">
        <v>69994</v>
      </c>
      <c r="C5" s="15">
        <v>31043</v>
      </c>
      <c r="D5" s="15">
        <v>27180</v>
      </c>
      <c r="E5" s="15">
        <v>5871</v>
      </c>
      <c r="F5" s="16">
        <v>0.4435094436666</v>
      </c>
      <c r="G5" s="17">
        <v>0.38831899877132325</v>
      </c>
      <c r="H5" s="18">
        <v>8.3878618167271476E-2</v>
      </c>
      <c r="I5" s="19"/>
      <c r="J5" s="14"/>
    </row>
    <row r="6" spans="1:10">
      <c r="A6" s="14" t="s">
        <v>3</v>
      </c>
      <c r="B6" s="15">
        <v>22032</v>
      </c>
      <c r="C6" s="15">
        <v>20525</v>
      </c>
      <c r="D6" s="15">
        <v>18430</v>
      </c>
      <c r="E6" s="15">
        <v>13471</v>
      </c>
      <c r="F6" s="16">
        <v>0.9315994916485113</v>
      </c>
      <c r="G6" s="17">
        <v>0.83651053013798116</v>
      </c>
      <c r="H6" s="18">
        <v>0.61142883079157584</v>
      </c>
      <c r="I6" s="19">
        <v>4</v>
      </c>
      <c r="J6" s="14">
        <v>1.8155410312273057E-4</v>
      </c>
    </row>
    <row r="7" spans="1:10">
      <c r="A7" s="14" t="s">
        <v>4</v>
      </c>
      <c r="B7" s="15">
        <v>61183</v>
      </c>
      <c r="C7" s="15">
        <v>49976</v>
      </c>
      <c r="D7" s="15">
        <v>46555</v>
      </c>
      <c r="E7" s="15">
        <v>34482</v>
      </c>
      <c r="F7" s="16">
        <v>0.8168282039128516</v>
      </c>
      <c r="G7" s="17">
        <v>0.76091397937335536</v>
      </c>
      <c r="H7" s="18">
        <v>0.56358792475033914</v>
      </c>
      <c r="I7" s="19">
        <v>17</v>
      </c>
      <c r="J7" s="14">
        <v>2.7785495971103082E-4</v>
      </c>
    </row>
    <row r="8" spans="1:10">
      <c r="A8" s="14" t="s">
        <v>5</v>
      </c>
      <c r="B8" s="15">
        <v>65204</v>
      </c>
      <c r="C8" s="15">
        <v>53103</v>
      </c>
      <c r="D8" s="15">
        <v>49822</v>
      </c>
      <c r="E8" s="15">
        <v>38289</v>
      </c>
      <c r="F8" s="16">
        <v>0.81441322618244283</v>
      </c>
      <c r="G8" s="17">
        <v>0.76409422734801546</v>
      </c>
      <c r="H8" s="18">
        <v>0.58721857554751244</v>
      </c>
      <c r="I8" s="19">
        <v>39</v>
      </c>
      <c r="J8" s="14">
        <v>5.9812281455125455E-4</v>
      </c>
    </row>
    <row r="9" spans="1:10">
      <c r="A9" s="14" t="s">
        <v>6</v>
      </c>
      <c r="B9" s="15">
        <v>78467</v>
      </c>
      <c r="C9" s="15">
        <v>66562</v>
      </c>
      <c r="D9" s="15">
        <v>62666</v>
      </c>
      <c r="E9" s="15">
        <v>51414</v>
      </c>
      <c r="F9" s="16">
        <v>0.84828016873335288</v>
      </c>
      <c r="G9" s="17">
        <v>0.79862872290262144</v>
      </c>
      <c r="H9" s="18">
        <v>0.65523086138121756</v>
      </c>
      <c r="I9" s="19">
        <v>76</v>
      </c>
      <c r="J9" s="14">
        <v>9.6856003160564316E-4</v>
      </c>
    </row>
    <row r="10" spans="1:10">
      <c r="A10" s="14" t="s">
        <v>7</v>
      </c>
      <c r="B10" s="15">
        <v>87822</v>
      </c>
      <c r="C10" s="15">
        <v>81279</v>
      </c>
      <c r="D10" s="15">
        <v>76798</v>
      </c>
      <c r="E10" s="15">
        <v>67016</v>
      </c>
      <c r="F10" s="16">
        <v>0.9254970280795245</v>
      </c>
      <c r="G10" s="17">
        <v>0.87447336658240526</v>
      </c>
      <c r="H10" s="18">
        <v>0.76308897542756937</v>
      </c>
      <c r="I10" s="19">
        <v>183</v>
      </c>
      <c r="J10" s="14">
        <v>2.0837603334016535E-3</v>
      </c>
    </row>
    <row r="11" spans="1:10">
      <c r="A11" s="14" t="s">
        <v>8</v>
      </c>
      <c r="B11" s="15">
        <v>72817</v>
      </c>
      <c r="C11" s="15">
        <v>71480</v>
      </c>
      <c r="D11" s="15">
        <v>68798</v>
      </c>
      <c r="E11" s="15">
        <v>62038</v>
      </c>
      <c r="F11" s="16">
        <v>0.98163890300341949</v>
      </c>
      <c r="G11" s="17">
        <v>0.94480684455552966</v>
      </c>
      <c r="H11" s="18">
        <v>0.85197138030954311</v>
      </c>
      <c r="I11" s="19">
        <v>664</v>
      </c>
      <c r="J11" s="14">
        <v>9.1187497425051847E-3</v>
      </c>
    </row>
    <row r="12" spans="1:10">
      <c r="A12" s="14" t="s">
        <v>9</v>
      </c>
      <c r="B12" s="15">
        <v>51805</v>
      </c>
      <c r="C12" s="15">
        <v>51846</v>
      </c>
      <c r="D12" s="15">
        <v>50531</v>
      </c>
      <c r="E12" s="15">
        <v>47297</v>
      </c>
      <c r="F12" s="16">
        <v>1.0007914293987066</v>
      </c>
      <c r="G12" s="17">
        <v>0.97540777917189458</v>
      </c>
      <c r="H12" s="18">
        <v>0.91298137245439626</v>
      </c>
      <c r="I12" s="19">
        <v>1110</v>
      </c>
      <c r="J12" s="14">
        <v>2.1426503233278642E-2</v>
      </c>
    </row>
    <row r="13" spans="1:10">
      <c r="A13" s="14" t="s">
        <v>10</v>
      </c>
      <c r="B13" s="15">
        <v>36107</v>
      </c>
      <c r="C13" s="15">
        <v>34083</v>
      </c>
      <c r="D13" s="15">
        <v>33266</v>
      </c>
      <c r="E13" s="15">
        <v>30738</v>
      </c>
      <c r="F13" s="16">
        <v>0.9439443875148863</v>
      </c>
      <c r="G13" s="17">
        <v>0.92131719611155727</v>
      </c>
      <c r="H13" s="18">
        <v>0.85130307142659323</v>
      </c>
      <c r="I13" s="19">
        <v>3028</v>
      </c>
      <c r="J13" s="14">
        <v>8.3861855041958616E-2</v>
      </c>
    </row>
    <row r="14" spans="1:10">
      <c r="A14" s="14" t="s">
        <v>11</v>
      </c>
      <c r="B14" s="15">
        <v>7698</v>
      </c>
      <c r="C14" s="15">
        <v>8159</v>
      </c>
      <c r="D14" s="15">
        <v>7841</v>
      </c>
      <c r="E14" s="15">
        <v>6478</v>
      </c>
      <c r="F14" s="16">
        <v>1.0598856845934008</v>
      </c>
      <c r="G14" s="17">
        <v>1.0185762535723564</v>
      </c>
      <c r="H14" s="18">
        <v>0.84151727721486103</v>
      </c>
      <c r="I14" s="19">
        <v>656</v>
      </c>
      <c r="J14" s="14">
        <v>8.5216939464796054E-2</v>
      </c>
    </row>
    <row r="15" spans="1:10">
      <c r="A15" s="14" t="s">
        <v>23</v>
      </c>
      <c r="B15" s="15">
        <v>125</v>
      </c>
      <c r="C15" s="15">
        <v>216</v>
      </c>
      <c r="D15" s="15">
        <v>198</v>
      </c>
      <c r="E15" s="15">
        <v>146</v>
      </c>
      <c r="F15" s="16">
        <v>1.728</v>
      </c>
      <c r="G15" s="17">
        <v>1.5840000000000001</v>
      </c>
      <c r="H15" s="18">
        <v>1.1679999999999999</v>
      </c>
      <c r="I15" s="19">
        <v>20</v>
      </c>
      <c r="J15" s="14">
        <v>0.16</v>
      </c>
    </row>
    <row r="16" spans="1:10" ht="15.75" thickBot="1">
      <c r="A16" s="3" t="s">
        <v>1</v>
      </c>
      <c r="B16" s="5">
        <f>SUBTOTAL(109,Table1[Popolazione Istat])</f>
        <v>553254</v>
      </c>
      <c r="C16" s="5">
        <f>SUBTOTAL(109,#REF!)</f>
        <v>468272</v>
      </c>
      <c r="D16" s="5">
        <f>SUBTOTAL(109,#REF!)</f>
        <v>442085</v>
      </c>
      <c r="E16" s="5">
        <f>SUBTOTAL(109,#REF!)</f>
        <v>357240</v>
      </c>
      <c r="F16" s="1" t="e">
        <f>+#REF!/Table1[[#Totals],[Popolazione Istat]]</f>
        <v>#REF!</v>
      </c>
      <c r="G16" s="1" t="e">
        <f>+#REF!/Table1[[#Totals],[Popolazione Istat]]</f>
        <v>#REF!</v>
      </c>
      <c r="H16" s="1" t="e">
        <f>+#REF!/Table1[[#Totals],[Popolazione Istat]]</f>
        <v>#REF!</v>
      </c>
      <c r="I16" s="6" t="e">
        <f>SUBTOTAL(109,#REF!)</f>
        <v>#REF!</v>
      </c>
      <c r="J16" s="13" t="e">
        <f>+#REF!/Table1[[#Totals],[Popolazione Istat]]</f>
        <v>#REF!</v>
      </c>
    </row>
    <row r="17" spans="2:5" ht="24.75" customHeight="1" thickTop="1" thickBot="1">
      <c r="B17" s="4" t="s">
        <v>1</v>
      </c>
      <c r="C17" s="12">
        <f>+#REF!+#REF!+#REF!+#REF!</f>
        <v>1273394</v>
      </c>
    </row>
    <row r="18" spans="2:5" s="3" customFormat="1" ht="15.75" thickTop="1">
      <c r="B18" s="4"/>
      <c r="C18" s="2"/>
    </row>
    <row r="20" spans="2:5" ht="15.75" customHeight="1">
      <c r="B20" s="21">
        <v>561</v>
      </c>
      <c r="C20" s="23" t="s">
        <v>24</v>
      </c>
      <c r="D20" s="23"/>
      <c r="E20" s="23"/>
    </row>
    <row r="21" spans="2:5">
      <c r="B21" s="22"/>
      <c r="C21" s="11"/>
    </row>
  </sheetData>
  <mergeCells count="3">
    <mergeCell ref="C3:J3"/>
    <mergeCell ref="B20:B21"/>
    <mergeCell ref="C20:E20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Michele</cp:lastModifiedBy>
  <dcterms:created xsi:type="dcterms:W3CDTF">2016-07-06T08:22:49Z</dcterms:created>
  <dcterms:modified xsi:type="dcterms:W3CDTF">2022-06-11T13:31:46Z</dcterms:modified>
</cp:coreProperties>
</file>