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Interventi" sheetId="2" r:id="rId1"/>
  </sheets>
  <definedNames>
    <definedName name="_xlnm._FilterDatabase" localSheetId="0" hidden="1">Interventi!$A$6:$F$109</definedName>
  </definedNames>
  <calcPr calcId="181029"/>
  <fileRecoveryPr repairLoad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2"/>
  <c r="C4"/>
  <c r="A59" l="1"/>
  <c r="A7" s="1"/>
  <c r="A8" s="1"/>
  <c r="C3" l="1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</calcChain>
</file>

<file path=xl/sharedStrings.xml><?xml version="1.0" encoding="utf-8"?>
<sst xmlns="http://schemas.openxmlformats.org/spreadsheetml/2006/main" count="360" uniqueCount="146">
  <si>
    <t>Titolo</t>
  </si>
  <si>
    <t>Parco della Storia dell'uomo - Preistoria</t>
  </si>
  <si>
    <t>Parco della Storia dell'uomo - Civiltà rupestre</t>
  </si>
  <si>
    <t>Il Sistema delle Cave</t>
  </si>
  <si>
    <t>Viabilità per l’area delle Cave</t>
  </si>
  <si>
    <t>Bonifica della discarica in località la Martella</t>
  </si>
  <si>
    <t>Riqualificazione Via Gravina – Via Dante</t>
  </si>
  <si>
    <t>Riqualificazione Aia del Cavallo</t>
  </si>
  <si>
    <t>Riqualificazione percorso Matera Sud - Monumento Caduti XXI Settembre (Milizia) - Circonvallazione</t>
  </si>
  <si>
    <t>Ingresso La Martella - via Vesuvio</t>
  </si>
  <si>
    <t>Riqualificazione Rione Spine Bianche (Via Leopardi - Piazza S. Pio X)</t>
  </si>
  <si>
    <t>Riqualificazione Rione Serra Rifusa – Piazzetta Via dei Sanniti e strade adiacenti – Via dei Peucezi</t>
  </si>
  <si>
    <t>Riqualificazione Rione Acquarium, Rione Giada, Rione Arco</t>
  </si>
  <si>
    <t>Realizzazione servizi igienici sul Belvedere Murgia Timone</t>
  </si>
  <si>
    <t>Sistema viario Serra Rifusa – Villa Longo – Via Sturzo (Stazione bus) – Via San Pardo</t>
  </si>
  <si>
    <t>Parco della Storia dell'uomo - Civiltà Contadina - Lavori</t>
  </si>
  <si>
    <t>Note</t>
  </si>
  <si>
    <t>Riqualificazione urbanistica Rione Agna (P.zza Sant’Agnese, P.zza delle Costellazioni, percorso Ofra Le Piane)</t>
  </si>
  <si>
    <t>Importo finanziato</t>
  </si>
  <si>
    <t>Parco della Storia dell'uomo - Città delle Stelle</t>
  </si>
  <si>
    <t>Valorizzazione e fruizione Castello Tramontano</t>
  </si>
  <si>
    <t>Palazzetto di Via Vena</t>
  </si>
  <si>
    <t>Museo DEA - Recupero Vicinato</t>
  </si>
  <si>
    <t>Museo DEA - Recupero Percorsi</t>
  </si>
  <si>
    <t>Riqualificazione asse viario Via Lanera</t>
  </si>
  <si>
    <t>Riqualificazione e consolidamento Santa Lucia ed Agata (Porta Pistola)</t>
  </si>
  <si>
    <t xml:space="preserve">Asse viario Arco del Sedile - Via Ridola - Via Volta - Via Casalnuovo </t>
  </si>
  <si>
    <t>Riqualificazione strada monumentale Via San Vito</t>
  </si>
  <si>
    <t>Realizzazione palestra e riqualificazione Scuola La Martella</t>
  </si>
  <si>
    <t>LEGGE 208/2015 comma 347 - Interventi nei rioni Sassi: ristrutturazione immobili demaniali di Via Fiorentini n. 36 e n. 38</t>
  </si>
  <si>
    <t xml:space="preserve">Interventi di riqualificazione di aree verdi e spazi pubblici (parco Serra Rifusa) </t>
  </si>
  <si>
    <t>Realizzazione di eliporto per l'attivazione di un servizio di collegamento ai fini turistici - zona industriale di "La Martella".</t>
  </si>
  <si>
    <t>Palazzo Malvezzi- Sede rappresentanza istituzionale (completamento del restauro)</t>
  </si>
  <si>
    <t>Interventi nei rioni Sassi: Restauro del basolato di Via San Biagio - Tratto tra Piazza San Giovanni Battista e Via T. Stigliani</t>
  </si>
  <si>
    <t>Interventi nei rioni Sassi: Riqualificazione dell'asse di Via B. Buozzi e del Rione Malve</t>
  </si>
  <si>
    <t>Interventi nei rioni Sassi: Restauro e riqualificazione del connettivo urbano di Via San Bartolomeo</t>
  </si>
  <si>
    <t>Interventi nei rioni Sassi: Realizzazione della pavimentazione lapidea del piazzale di Porta Postergola</t>
  </si>
  <si>
    <t>Interventi nei rioni Sassi: lavori di messa in sicurezza e restauro della cinta muraria medievale (Via Muro) ed aree adiacenti</t>
  </si>
  <si>
    <t>Interventi nei rioni Sassi: realizzazione di un presidio sanitario e sede distaccata Polizia Urbana (ex scuola materna piazzetta Garibaldi)</t>
  </si>
  <si>
    <t>Interventi nei rioni Sassi: riqualificazione aree adiacenti Via D'Addozio</t>
  </si>
  <si>
    <t>Interventi nei rioni Sassi: Recupero Chiesa rupestre della Vaglia</t>
  </si>
  <si>
    <t>Interventi nei rioni Sassi: Riqualificazione del basolato lapideo di Piazza Duomo</t>
  </si>
  <si>
    <t>I luoghi del silenzio Via Casalnuovo</t>
  </si>
  <si>
    <t>PARCHEGGIO VIA LUCANA - VIA VENA</t>
  </si>
  <si>
    <t>RIFACIMENTO MANTO STRADALE ED ATTRAVERSAMENTI VIA LUCANA</t>
  </si>
  <si>
    <t>Sezione Centro Nazionale di Sperimentazione Cinematografica</t>
  </si>
  <si>
    <t>Convitto Nazionale</t>
  </si>
  <si>
    <t>Villa Comunale</t>
  </si>
  <si>
    <t>Parco del Castello</t>
  </si>
  <si>
    <t>Villa Cappuccini</t>
  </si>
  <si>
    <t>Villa Piccianello</t>
  </si>
  <si>
    <t>Rione Pini</t>
  </si>
  <si>
    <t>Serra Venerdì</t>
  </si>
  <si>
    <t>Tessuto connettivo Piccianello</t>
  </si>
  <si>
    <t>Biblioteca Museo Spine Bianche</t>
  </si>
  <si>
    <t>CENTRO PER TERAPIE PER PAZIENTI AFFETTI DA PATOLOGIE COGNITIVE - MAZZARONE -</t>
  </si>
  <si>
    <t>PRESIDIO MEDICO SANITARIO E FARMACIA COMUNALE A BORGO LA MARTELLA</t>
  </si>
  <si>
    <t>Sistema Urbano di videosorveglianza - PON Sicurezza</t>
  </si>
  <si>
    <t>Soggetto attuatore</t>
  </si>
  <si>
    <t>INVITALIA</t>
  </si>
  <si>
    <t>UIRNET</t>
  </si>
  <si>
    <t>OOPP</t>
  </si>
  <si>
    <t>PROVINCIA MATERA</t>
  </si>
  <si>
    <t>Intervento finanziato con anticipazione di cassa del Comune</t>
  </si>
  <si>
    <t>LAVORI IN CORSO</t>
  </si>
  <si>
    <t>Ristrutturazione complesso del Casale - Rione Sassi - per la realizzazione di "Open Design School"</t>
  </si>
  <si>
    <t>Interventi nei rioni Sassi: riqualificazione Belvedere di Santa Lucia ed Agata (Porta Pistola)</t>
  </si>
  <si>
    <t>Casa delle tecnologie emergenti</t>
  </si>
  <si>
    <t>Ristrutturazione Diurno Piazza Matteotti</t>
  </si>
  <si>
    <t>Area Camper Serra Rifusa</t>
  </si>
  <si>
    <t>REALIZZAZIONE BRETELLA DI COLLEGAMENTO AREA MERCATALE PAIP - PARCO VIA IV EVANGELISTI - VIA MATTEI</t>
  </si>
  <si>
    <t>INTERVENTI DI RIQUALIFICAZIONE DI EDIFICI SCOLASTICI - SCUOLA MEDIA G. FORTUNATO - VIA FERMI - SAN GIACOMO - F.1</t>
  </si>
  <si>
    <t>INTERVENTI DI RIQUALIFICAZIONE DI EDIFICI SCOLASTICI-SCUOLA ELEMENTARE  "L.GUERRICCHIO" - VIA FERMI SAN GIACOMO - F.1</t>
  </si>
  <si>
    <t>INTERVENTI DI RIQUALIFICAZIONE DI EDIFICI SCOLASTICI - SCUOLA BRAMANTE - VIA BRAMANTE RIONE PLATANI</t>
  </si>
  <si>
    <t>INTERVENTI DI RIQUALIFICAZIONE DI EDIFICI SCOLASTICI - SCUOLA F.S. NITTI - SERRA VENERDI'</t>
  </si>
  <si>
    <t>INTERVENTI DI RIQUALIFICAZIONE DI EDIFICI SCOLASTICI - SCUOLA MATERNA VIA FRANGIONE</t>
  </si>
  <si>
    <t>INTERVENTI DI RIQUALIFICAZIONE DI EDIFICI SCOLASTICI - SCUOL AMEDIA NICOLA FESTA</t>
  </si>
  <si>
    <t>INTERVENTI DI RIQUALIFICAZIONE DI EDIFICI SCOLASTICI - SCUOLA MEDIA VIA GUIDA - RIONE AGNA</t>
  </si>
  <si>
    <t>INTERVENTI DI RIQUALIFICAZIONE DI EDIFICI SCOLASTICI - VIA CAPPELLUTI</t>
  </si>
  <si>
    <t>MANUTENZIONE STRADE URBANE</t>
  </si>
  <si>
    <t>MANUTENZIONE STRADE RURALI</t>
  </si>
  <si>
    <t>REALIZZAZIONE VIA COLANGIULI</t>
  </si>
  <si>
    <t>Lavori di completamento Teatro Quaroni - Borgo La Martella</t>
  </si>
  <si>
    <t>Riqualificazione del Teatro Biblioteca al Borgo La Martella</t>
  </si>
  <si>
    <t>8 ALLOGGI POPOLARI LA MARTELLA ED OPERE DI URBANIZZAZIONI IN AREA</t>
  </si>
  <si>
    <t>AMPLIAMENTO PUBBLICA ILLUMINAZIONE</t>
  </si>
  <si>
    <t>RISTRUTTURAZIONE CIMITERO IV NOVEMBRE</t>
  </si>
  <si>
    <t>REALIZZAZIONE NUOVO PADIGLIONE CIMITERO PANTANO</t>
  </si>
  <si>
    <t>PALASASSI</t>
  </si>
  <si>
    <t>CAMPO DI CALCIO PAIP 1</t>
  </si>
  <si>
    <t>IPOGEI PIAZZA VITTORIO VENETO</t>
  </si>
  <si>
    <t>PALAZZO DEL SEDILE</t>
  </si>
  <si>
    <t>SISTEMAZIONE AREE VERDI LA MARTELLA</t>
  </si>
  <si>
    <t>SISTEMAZIONE AREE VERDI PARCO SERRA RIFUSA</t>
  </si>
  <si>
    <t>ITINERARI TURISTICI - PERCORSI AGEVOLATI NEI SASSI</t>
  </si>
  <si>
    <t>ITINERARI TURISTICI - PERCORSI NEI SASSI</t>
  </si>
  <si>
    <t>IN GARA - IN FASE DI AGGIUDICAZIONE</t>
  </si>
  <si>
    <t>Riqualificazione Stadio Comunale Borgo La Martella</t>
  </si>
  <si>
    <t>Cava del Sole - Sistemazione pertinenze</t>
  </si>
  <si>
    <t>approvato progetto definitivo-  in attesa di convenzione con MIBACT</t>
  </si>
  <si>
    <t>In attesa di trasferimento fondi dal MIUR</t>
  </si>
  <si>
    <t>SOSPESO</t>
  </si>
  <si>
    <t>INTERVENTO IN FASE DI PROGETTAZIONE</t>
  </si>
  <si>
    <t>N.</t>
  </si>
  <si>
    <t>Interventi e servizi per l’analisi e il governo dei flussi turistici</t>
  </si>
  <si>
    <t>In attesa di formalizzazione dello stralcio dal CIS per attuazione diretta dell'intero intervento da parte della Provincia mediante accordo con il Comune</t>
  </si>
  <si>
    <t>INTERVENTO ITI</t>
  </si>
  <si>
    <t>In attesa disponibilità fondi da avanzo di gestione 2019</t>
  </si>
  <si>
    <t>INTERVENTO ITI - in fase di definizione il partenariato di progetto</t>
  </si>
  <si>
    <r>
      <t>INTERVENTO B- PIAZZA DELLA VISITAZIONE - B.3.</t>
    </r>
    <r>
      <rPr>
        <sz val="14"/>
        <color theme="1"/>
        <rFont val="Calibri"/>
        <family val="2"/>
        <scheme val="minor"/>
      </rPr>
      <t xml:space="preserve"> RIQUALIFICAZIONE DELL’ASSE DI COLLEGAMENTO PIAZZA  DELLA VISITAZIONE -PIAZZA VITTORIO VENETO E AREE ADIACENTI - PRIMO STRALCIO FUNZIONALE.</t>
    </r>
  </si>
  <si>
    <t>INTERVENTO CIS</t>
  </si>
  <si>
    <t>INTERVENTO CIS - Già realizzato 1° stralcio di Vicinato a Pozzo</t>
  </si>
  <si>
    <t>INTERVENTO CIS - In attesa di inserimento nel CIS di 7 Meuro</t>
  </si>
  <si>
    <t>INTERVENTO CIS - In attesa di valutazione da parte della Soprintendenza delle diverse soluzioni progettuali</t>
  </si>
  <si>
    <t>Monitoraggio e controllo flusso delle merci nei centri storici - Progetto Trace</t>
  </si>
  <si>
    <t>INTERVENTO CIS - Intervento integrato con il Sistema Urbano di videosorveglianza (PON Sicurezza) e con il progetto Monitoraggio e controllo flusso delle merci nei centri storici  (Progetto TRACE del MIT)</t>
  </si>
  <si>
    <t>Intervento integrato con il sistema di Monitoraggio e controllo flusso delle merci nei centri storici (Progetto Trace del MIT) e con il progetto Interventi e servizi per l’analisi e il governo dei flussi turistici, veicolari e pedonali (progetto Monitoraggio flussi del CIS)</t>
  </si>
  <si>
    <t>PROGETTO MIT - Intervento integrato con il Sistema Urbano di videosorveglianza (PON Sicurezza) e con il progetto  Interventi e servizi per l’analisi e il governo dei flussi turistici, veicolari e pedonali (progetto Monitoraggio flussi del CIS)</t>
  </si>
  <si>
    <t>TOTALE COMPLESSIVO</t>
  </si>
  <si>
    <t xml:space="preserve">SUB TOTALE </t>
  </si>
  <si>
    <t>Situazione</t>
  </si>
  <si>
    <t>percentuale sul totale</t>
  </si>
  <si>
    <t>%</t>
  </si>
  <si>
    <t>INTERVENTO ITI - Acquisto avvenuto in data 28/11/2019; definito il ricorso pendente favorevolmente per il Comune. Avviate le procedure di passaggio di proprietà al Comune di Matera, previa rinuncia alla prelazione del MIBACT</t>
  </si>
  <si>
    <t>INTERVENTO ITI - Validato Progetto definitivo in attesa della necessaria delibera di Consiglio Comunale</t>
  </si>
  <si>
    <t>INTERVENTO ITI - Validato Progetto definitivo in attesa della definizione della titolarità dell'area</t>
  </si>
  <si>
    <t>Recupero Teatro Duni</t>
  </si>
  <si>
    <t>Riqualificazione Piazza Mulino</t>
  </si>
  <si>
    <t>Azioni Integrate per il disinquinamento del torrente Gravina</t>
  </si>
  <si>
    <t>Interventi di riqualificazione di edifici scolastici - Scuola Media Torraca  - Serra Venerdì - F.2</t>
  </si>
  <si>
    <t>Parco intergenerazionale nell'area di Piazza della Visitazione e Piazza Matteotti, che comprende la sistemazione della viabilità circostante e la realizzazione di parcheggi interrati</t>
  </si>
  <si>
    <t>INTERVENTO ITI - Validato Progetto definitivo si è in attesa di approvazione da parte del Consiglio Comunale</t>
  </si>
  <si>
    <t>PROGETTO MISE - Validato Progetto definitivo da sottoporre al Consiglio Comunale per la variante prevista. L'intervento è parte sostanziale del progetto unitario Casa delle Tecnologie Emergenti di Matera finanziato per complessivi 15 milioni di euro</t>
  </si>
  <si>
    <t>Hub di San Rocco</t>
  </si>
  <si>
    <t>INTERVENTO COMPLETATO</t>
  </si>
  <si>
    <t>Parcheggio RFI</t>
  </si>
  <si>
    <t>Parcheggio Università (Via Annibale di Francia - La Nera)</t>
  </si>
  <si>
    <t>Cava del Sole - Recupero Grotta del Sole e percorso dei cavamonti</t>
  </si>
  <si>
    <t>Ristrutturazione Casino Dragone</t>
  </si>
  <si>
    <t>Tangenziale</t>
  </si>
  <si>
    <t>In attesa di definizione CIS Basilicata</t>
  </si>
  <si>
    <t>In attesa di finanziamento a carico privati per convenzione</t>
  </si>
  <si>
    <t>Intervento a carico fondi comunali</t>
  </si>
  <si>
    <t>ELENCO COMPLETO</t>
  </si>
  <si>
    <t>Ampliamento sede municipale per Sala delle rappresentanze civiche (Sala Consiglio e gruppi consiliari), per Front Office e Uffici di Polizia Municipale</t>
  </si>
  <si>
    <t>SCHEDA N. 1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</si>
</sst>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000000"/>
      <name val="Calibri"/>
      <family val="2"/>
    </font>
    <font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4" fontId="5" fillId="3" borderId="1" xfId="1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6" fillId="2" borderId="1" xfId="0" applyFont="1" applyFill="1" applyBorder="1" applyAlignment="1">
      <alignment horizontal="center" vertical="center" wrapText="1"/>
    </xf>
    <xf numFmtId="44" fontId="0" fillId="0" borderId="0" xfId="0" applyNumberFormat="1"/>
    <xf numFmtId="44" fontId="3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49" fontId="6" fillId="4" borderId="1" xfId="0" applyNumberFormat="1" applyFont="1" applyFill="1" applyBorder="1" applyAlignment="1">
      <alignment vertical="center" wrapText="1"/>
    </xf>
    <xf numFmtId="0" fontId="0" fillId="0" borderId="0" xfId="0" applyAlignment="1"/>
    <xf numFmtId="0" fontId="3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0" fontId="4" fillId="2" borderId="0" xfId="0" applyFont="1" applyFill="1" applyAlignment="1">
      <alignment horizontal="right"/>
    </xf>
    <xf numFmtId="44" fontId="4" fillId="2" borderId="0" xfId="1" applyFont="1" applyFill="1"/>
    <xf numFmtId="43" fontId="0" fillId="2" borderId="0" xfId="3" applyFont="1" applyFill="1" applyAlignment="1">
      <alignment horizontal="left"/>
    </xf>
    <xf numFmtId="0" fontId="0" fillId="2" borderId="0" xfId="0" applyFill="1"/>
    <xf numFmtId="0" fontId="3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44" fontId="8" fillId="2" borderId="0" xfId="1" applyFont="1" applyFill="1"/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/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</cellXfs>
  <cellStyles count="4">
    <cellStyle name="Euro" xfId="2"/>
    <cellStyle name="Migliaia" xfId="3" builtinId="3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189071</xdr:colOff>
      <xdr:row>0</xdr:row>
      <xdr:rowOff>1038225</xdr:rowOff>
    </xdr:to>
    <xdr:pic>
      <xdr:nvPicPr>
        <xdr:cNvPr id="2" name="Immagine 1" descr="Comune H 500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6290" cy="10382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1393031</xdr:colOff>
      <xdr:row>0</xdr:row>
      <xdr:rowOff>833437</xdr:rowOff>
    </xdr:from>
    <xdr:to>
      <xdr:col>4</xdr:col>
      <xdr:colOff>3059271</xdr:colOff>
      <xdr:row>2</xdr:row>
      <xdr:rowOff>254793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763375" y="833437"/>
          <a:ext cx="1666240" cy="8382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9"/>
  <sheetViews>
    <sheetView tabSelected="1" zoomScale="80" zoomScaleNormal="80" workbookViewId="0">
      <selection activeCell="F7" sqref="F7"/>
    </sheetView>
  </sheetViews>
  <sheetFormatPr defaultRowHeight="15"/>
  <cols>
    <col min="1" max="1" width="9.140625" style="22"/>
    <col min="2" max="2" width="78.85546875" customWidth="1"/>
    <col min="3" max="3" width="38.5703125" customWidth="1"/>
    <col min="4" max="4" width="29" customWidth="1"/>
    <col min="5" max="5" width="49.42578125" customWidth="1"/>
    <col min="6" max="6" width="53" style="19" customWidth="1"/>
    <col min="8" max="8" width="24.42578125" bestFit="1" customWidth="1"/>
  </cols>
  <sheetData>
    <row r="1" spans="1:10" ht="90.75" customHeight="1">
      <c r="A1" s="33"/>
      <c r="B1" s="38" t="s">
        <v>145</v>
      </c>
      <c r="C1" s="39" t="s">
        <v>143</v>
      </c>
      <c r="D1" s="39"/>
      <c r="E1" s="36"/>
      <c r="F1" s="37"/>
      <c r="G1" s="23"/>
      <c r="H1" s="23"/>
      <c r="I1" s="23"/>
      <c r="J1" s="23"/>
    </row>
    <row r="2" spans="1:10" ht="21">
      <c r="A2" s="34"/>
      <c r="B2" s="25" t="s">
        <v>119</v>
      </c>
      <c r="C2" s="26">
        <f>SUBTOTAL(9,D7:D109)</f>
        <v>134787000</v>
      </c>
      <c r="D2" s="27"/>
      <c r="E2" s="28"/>
      <c r="F2" s="35"/>
    </row>
    <row r="3" spans="1:10" ht="21">
      <c r="A3" s="34"/>
      <c r="B3" s="29" t="s">
        <v>121</v>
      </c>
      <c r="C3" s="30">
        <f>+C2/C4*100</f>
        <v>100</v>
      </c>
      <c r="D3" s="28" t="s">
        <v>122</v>
      </c>
      <c r="E3" s="28"/>
      <c r="F3" s="35"/>
    </row>
    <row r="4" spans="1:10" ht="23.25">
      <c r="A4" s="34"/>
      <c r="B4" s="25" t="s">
        <v>118</v>
      </c>
      <c r="C4" s="31">
        <f>SUM(D7:D109)</f>
        <v>134787000</v>
      </c>
      <c r="D4" s="28"/>
      <c r="E4" s="28"/>
      <c r="F4" s="35"/>
    </row>
    <row r="5" spans="1:10">
      <c r="A5" s="32"/>
      <c r="B5" s="32"/>
      <c r="C5" s="28"/>
      <c r="D5" s="28"/>
      <c r="E5" s="28"/>
      <c r="F5" s="35"/>
    </row>
    <row r="6" spans="1:10" s="1" customFormat="1" ht="50.25" customHeight="1">
      <c r="A6" s="2" t="s">
        <v>103</v>
      </c>
      <c r="B6" s="2" t="s">
        <v>0</v>
      </c>
      <c r="C6" s="2" t="s">
        <v>58</v>
      </c>
      <c r="D6" s="10" t="s">
        <v>18</v>
      </c>
      <c r="E6" s="2" t="s">
        <v>16</v>
      </c>
      <c r="F6" s="2" t="s">
        <v>120</v>
      </c>
    </row>
    <row r="7" spans="1:10" ht="48" customHeight="1">
      <c r="A7" s="21" t="e">
        <f t="shared" ref="A7:A38" si="0">+A6+1</f>
        <v>#VALUE!</v>
      </c>
      <c r="B7" s="3" t="s">
        <v>15</v>
      </c>
      <c r="C7" s="13" t="s">
        <v>59</v>
      </c>
      <c r="D7" s="11">
        <v>6390000</v>
      </c>
      <c r="E7" s="3" t="s">
        <v>111</v>
      </c>
      <c r="F7" s="17" t="s">
        <v>96</v>
      </c>
    </row>
    <row r="8" spans="1:10" ht="46.5" customHeight="1">
      <c r="A8" s="21" t="e">
        <f t="shared" si="0"/>
        <v>#VALUE!</v>
      </c>
      <c r="B8" s="3" t="s">
        <v>19</v>
      </c>
      <c r="C8" s="13" t="s">
        <v>59</v>
      </c>
      <c r="D8" s="11">
        <v>1500000</v>
      </c>
      <c r="E8" s="3" t="s">
        <v>110</v>
      </c>
      <c r="F8" s="17" t="s">
        <v>96</v>
      </c>
    </row>
    <row r="9" spans="1:10" ht="51.75" customHeight="1">
      <c r="A9" s="21" t="e">
        <f t="shared" si="0"/>
        <v>#VALUE!</v>
      </c>
      <c r="B9" s="3" t="s">
        <v>3</v>
      </c>
      <c r="C9" s="13" t="s">
        <v>59</v>
      </c>
      <c r="D9" s="11">
        <v>2000000</v>
      </c>
      <c r="E9" s="3" t="s">
        <v>110</v>
      </c>
      <c r="F9" s="17" t="s">
        <v>96</v>
      </c>
    </row>
    <row r="10" spans="1:10" ht="48" customHeight="1">
      <c r="A10" s="21" t="e">
        <f t="shared" si="0"/>
        <v>#VALUE!</v>
      </c>
      <c r="B10" s="3" t="s">
        <v>7</v>
      </c>
      <c r="C10" s="13" t="s">
        <v>59</v>
      </c>
      <c r="D10" s="11">
        <v>1000000</v>
      </c>
      <c r="E10" s="3" t="s">
        <v>110</v>
      </c>
      <c r="F10" s="17" t="s">
        <v>96</v>
      </c>
    </row>
    <row r="11" spans="1:10" ht="44.25" customHeight="1">
      <c r="A11" s="21" t="e">
        <f t="shared" si="0"/>
        <v>#VALUE!</v>
      </c>
      <c r="B11" s="3" t="s">
        <v>17</v>
      </c>
      <c r="C11" s="13" t="s">
        <v>59</v>
      </c>
      <c r="D11" s="11">
        <v>700000</v>
      </c>
      <c r="E11" s="3" t="s">
        <v>110</v>
      </c>
      <c r="F11" s="17" t="s">
        <v>96</v>
      </c>
    </row>
    <row r="12" spans="1:10" ht="35.25" customHeight="1">
      <c r="A12" s="21" t="e">
        <f t="shared" si="0"/>
        <v>#VALUE!</v>
      </c>
      <c r="B12" s="3" t="s">
        <v>12</v>
      </c>
      <c r="C12" s="13" t="s">
        <v>59</v>
      </c>
      <c r="D12" s="11">
        <v>375000</v>
      </c>
      <c r="E12" s="3" t="s">
        <v>110</v>
      </c>
      <c r="F12" s="17" t="s">
        <v>96</v>
      </c>
    </row>
    <row r="13" spans="1:10" ht="132.75" customHeight="1">
      <c r="A13" s="21" t="e">
        <f t="shared" si="0"/>
        <v>#VALUE!</v>
      </c>
      <c r="B13" s="3" t="s">
        <v>28</v>
      </c>
      <c r="C13" s="9" t="s">
        <v>61</v>
      </c>
      <c r="D13" s="11">
        <v>600000</v>
      </c>
      <c r="E13" s="12"/>
      <c r="F13" s="17" t="s">
        <v>96</v>
      </c>
      <c r="H13" s="14"/>
    </row>
    <row r="14" spans="1:10" ht="86.25" customHeight="1">
      <c r="A14" s="21" t="e">
        <f t="shared" si="0"/>
        <v>#VALUE!</v>
      </c>
      <c r="B14" s="3" t="s">
        <v>137</v>
      </c>
      <c r="C14" s="7" t="s">
        <v>61</v>
      </c>
      <c r="D14" s="11">
        <v>500000</v>
      </c>
      <c r="E14" s="12"/>
      <c r="F14" s="17" t="s">
        <v>96</v>
      </c>
    </row>
    <row r="15" spans="1:10" ht="21">
      <c r="A15" s="21" t="e">
        <f t="shared" si="0"/>
        <v>#VALUE!</v>
      </c>
      <c r="B15" s="3" t="s">
        <v>6</v>
      </c>
      <c r="C15" s="13" t="s">
        <v>59</v>
      </c>
      <c r="D15" s="11">
        <v>200000</v>
      </c>
      <c r="E15" s="3" t="s">
        <v>110</v>
      </c>
      <c r="F15" s="20" t="s">
        <v>134</v>
      </c>
    </row>
    <row r="16" spans="1:10" ht="36.75" customHeight="1">
      <c r="A16" s="21" t="e">
        <f t="shared" si="0"/>
        <v>#VALUE!</v>
      </c>
      <c r="B16" s="3" t="s">
        <v>8</v>
      </c>
      <c r="C16" s="13" t="s">
        <v>59</v>
      </c>
      <c r="D16" s="11">
        <v>330000</v>
      </c>
      <c r="E16" s="3" t="s">
        <v>110</v>
      </c>
      <c r="F16" s="20" t="s">
        <v>134</v>
      </c>
    </row>
    <row r="17" spans="1:6" ht="39" customHeight="1">
      <c r="A17" s="21" t="e">
        <f t="shared" si="0"/>
        <v>#VALUE!</v>
      </c>
      <c r="B17" s="3" t="s">
        <v>9</v>
      </c>
      <c r="C17" s="13" t="s">
        <v>59</v>
      </c>
      <c r="D17" s="11">
        <v>350000</v>
      </c>
      <c r="E17" s="3" t="s">
        <v>110</v>
      </c>
      <c r="F17" s="20" t="s">
        <v>134</v>
      </c>
    </row>
    <row r="18" spans="1:6" ht="42">
      <c r="A18" s="21" t="e">
        <f t="shared" si="0"/>
        <v>#VALUE!</v>
      </c>
      <c r="B18" s="3" t="s">
        <v>10</v>
      </c>
      <c r="C18" s="13" t="s">
        <v>59</v>
      </c>
      <c r="D18" s="11">
        <v>150000</v>
      </c>
      <c r="E18" s="3" t="s">
        <v>110</v>
      </c>
      <c r="F18" s="20" t="s">
        <v>134</v>
      </c>
    </row>
    <row r="19" spans="1:6" ht="39.75" customHeight="1">
      <c r="A19" s="21" t="e">
        <f t="shared" si="0"/>
        <v>#VALUE!</v>
      </c>
      <c r="B19" s="3" t="s">
        <v>11</v>
      </c>
      <c r="C19" s="13" t="s">
        <v>59</v>
      </c>
      <c r="D19" s="11">
        <v>600000</v>
      </c>
      <c r="E19" s="3" t="s">
        <v>110</v>
      </c>
      <c r="F19" s="20" t="s">
        <v>134</v>
      </c>
    </row>
    <row r="20" spans="1:6" ht="147">
      <c r="A20" s="21" t="e">
        <f t="shared" si="0"/>
        <v>#VALUE!</v>
      </c>
      <c r="B20" s="3" t="s">
        <v>57</v>
      </c>
      <c r="C20" s="9" t="s">
        <v>61</v>
      </c>
      <c r="D20" s="11">
        <v>500000</v>
      </c>
      <c r="E20" s="3" t="s">
        <v>116</v>
      </c>
      <c r="F20" s="20" t="s">
        <v>134</v>
      </c>
    </row>
    <row r="21" spans="1:6" ht="21">
      <c r="A21" s="21" t="e">
        <f t="shared" si="0"/>
        <v>#VALUE!</v>
      </c>
      <c r="B21" s="3" t="s">
        <v>27</v>
      </c>
      <c r="C21" s="9" t="s">
        <v>61</v>
      </c>
      <c r="D21" s="11">
        <v>520000</v>
      </c>
      <c r="E21" s="12"/>
      <c r="F21" s="20" t="s">
        <v>134</v>
      </c>
    </row>
    <row r="22" spans="1:6" ht="21">
      <c r="A22" s="21" t="e">
        <f t="shared" si="0"/>
        <v>#VALUE!</v>
      </c>
      <c r="B22" s="3" t="s">
        <v>24</v>
      </c>
      <c r="C22" s="9" t="s">
        <v>61</v>
      </c>
      <c r="D22" s="11">
        <v>1200000</v>
      </c>
      <c r="E22" s="12"/>
      <c r="F22" s="20" t="s">
        <v>134</v>
      </c>
    </row>
    <row r="23" spans="1:6" ht="43.5" customHeight="1">
      <c r="A23" s="21" t="e">
        <f t="shared" si="0"/>
        <v>#VALUE!</v>
      </c>
      <c r="B23" s="3" t="s">
        <v>22</v>
      </c>
      <c r="C23" s="9" t="s">
        <v>61</v>
      </c>
      <c r="D23" s="11">
        <v>780000</v>
      </c>
      <c r="E23" s="12"/>
      <c r="F23" s="20" t="s">
        <v>134</v>
      </c>
    </row>
    <row r="24" spans="1:6" ht="21">
      <c r="A24" s="21" t="e">
        <f t="shared" si="0"/>
        <v>#VALUE!</v>
      </c>
      <c r="B24" s="3" t="s">
        <v>21</v>
      </c>
      <c r="C24" s="9" t="s">
        <v>61</v>
      </c>
      <c r="D24" s="11">
        <v>500000</v>
      </c>
      <c r="E24" s="12"/>
      <c r="F24" s="20" t="s">
        <v>134</v>
      </c>
    </row>
    <row r="25" spans="1:6" ht="48" customHeight="1">
      <c r="A25" s="21" t="e">
        <f t="shared" si="0"/>
        <v>#VALUE!</v>
      </c>
      <c r="B25" s="3" t="s">
        <v>20</v>
      </c>
      <c r="C25" s="9" t="s">
        <v>61</v>
      </c>
      <c r="D25" s="11">
        <v>350000</v>
      </c>
      <c r="E25" s="12"/>
      <c r="F25" s="20" t="s">
        <v>134</v>
      </c>
    </row>
    <row r="26" spans="1:6" ht="147" customHeight="1">
      <c r="A26" s="21" t="e">
        <f t="shared" si="0"/>
        <v>#VALUE!</v>
      </c>
      <c r="B26" s="3" t="s">
        <v>25</v>
      </c>
      <c r="C26" s="9" t="s">
        <v>61</v>
      </c>
      <c r="D26" s="15">
        <v>1150000</v>
      </c>
      <c r="E26" s="12"/>
      <c r="F26" s="20" t="s">
        <v>134</v>
      </c>
    </row>
    <row r="27" spans="1:6" ht="144.75" customHeight="1">
      <c r="A27" s="21" t="e">
        <f t="shared" si="0"/>
        <v>#VALUE!</v>
      </c>
      <c r="B27" s="3" t="s">
        <v>66</v>
      </c>
      <c r="C27" s="9" t="s">
        <v>61</v>
      </c>
      <c r="D27" s="15">
        <v>550000</v>
      </c>
      <c r="E27" s="12"/>
      <c r="F27" s="20" t="s">
        <v>134</v>
      </c>
    </row>
    <row r="28" spans="1:6" ht="41.25" customHeight="1">
      <c r="A28" s="21" t="e">
        <f t="shared" si="0"/>
        <v>#VALUE!</v>
      </c>
      <c r="B28" s="3" t="s">
        <v>29</v>
      </c>
      <c r="C28" s="9" t="s">
        <v>61</v>
      </c>
      <c r="D28" s="11">
        <v>150000</v>
      </c>
      <c r="E28" s="12"/>
      <c r="F28" s="20" t="s">
        <v>134</v>
      </c>
    </row>
    <row r="29" spans="1:6" ht="38.25" customHeight="1">
      <c r="A29" s="21" t="e">
        <f t="shared" si="0"/>
        <v>#VALUE!</v>
      </c>
      <c r="B29" s="3" t="s">
        <v>39</v>
      </c>
      <c r="C29" s="9" t="s">
        <v>61</v>
      </c>
      <c r="D29" s="11">
        <v>250000</v>
      </c>
      <c r="E29" s="12"/>
      <c r="F29" s="20" t="s">
        <v>134</v>
      </c>
    </row>
    <row r="30" spans="1:6" ht="21">
      <c r="A30" s="21" t="e">
        <f t="shared" si="0"/>
        <v>#VALUE!</v>
      </c>
      <c r="B30" s="3" t="s">
        <v>98</v>
      </c>
      <c r="C30" s="7" t="s">
        <v>61</v>
      </c>
      <c r="D30" s="11">
        <v>500000</v>
      </c>
      <c r="E30" s="12"/>
      <c r="F30" s="20" t="s">
        <v>134</v>
      </c>
    </row>
    <row r="31" spans="1:6" ht="42" customHeight="1">
      <c r="A31" s="21" t="e">
        <f t="shared" si="0"/>
        <v>#VALUE!</v>
      </c>
      <c r="B31" s="3" t="s">
        <v>30</v>
      </c>
      <c r="C31" s="4" t="s">
        <v>61</v>
      </c>
      <c r="D31" s="11">
        <v>520000</v>
      </c>
      <c r="E31" s="12"/>
      <c r="F31" s="20" t="s">
        <v>134</v>
      </c>
    </row>
    <row r="32" spans="1:6" ht="43.5" customHeight="1">
      <c r="A32" s="21" t="e">
        <f t="shared" si="0"/>
        <v>#VALUE!</v>
      </c>
      <c r="B32" s="3" t="s">
        <v>31</v>
      </c>
      <c r="C32" s="4" t="s">
        <v>61</v>
      </c>
      <c r="D32" s="11">
        <v>800000</v>
      </c>
      <c r="E32" s="12"/>
      <c r="F32" s="20" t="s">
        <v>134</v>
      </c>
    </row>
    <row r="33" spans="1:6" ht="44.25" customHeight="1">
      <c r="A33" s="21" t="e">
        <f t="shared" si="0"/>
        <v>#VALUE!</v>
      </c>
      <c r="B33" s="3" t="s">
        <v>70</v>
      </c>
      <c r="C33" s="4" t="s">
        <v>61</v>
      </c>
      <c r="D33" s="11">
        <v>120000</v>
      </c>
      <c r="E33" s="12"/>
      <c r="F33" s="20" t="s">
        <v>134</v>
      </c>
    </row>
    <row r="34" spans="1:6" ht="45.75" customHeight="1">
      <c r="A34" s="21" t="e">
        <f t="shared" si="0"/>
        <v>#VALUE!</v>
      </c>
      <c r="B34" s="3" t="s">
        <v>47</v>
      </c>
      <c r="C34" s="6" t="s">
        <v>61</v>
      </c>
      <c r="D34" s="11">
        <v>950000</v>
      </c>
      <c r="E34" s="5" t="s">
        <v>63</v>
      </c>
      <c r="F34" s="20" t="s">
        <v>134</v>
      </c>
    </row>
    <row r="35" spans="1:6" ht="61.5" customHeight="1">
      <c r="A35" s="21" t="e">
        <f t="shared" si="0"/>
        <v>#VALUE!</v>
      </c>
      <c r="B35" s="3" t="s">
        <v>48</v>
      </c>
      <c r="C35" s="6" t="s">
        <v>61</v>
      </c>
      <c r="D35" s="11">
        <v>1000000</v>
      </c>
      <c r="E35" s="12"/>
      <c r="F35" s="20" t="s">
        <v>134</v>
      </c>
    </row>
    <row r="36" spans="1:6" ht="42" customHeight="1">
      <c r="A36" s="21" t="e">
        <f t="shared" si="0"/>
        <v>#VALUE!</v>
      </c>
      <c r="B36" s="3" t="s">
        <v>78</v>
      </c>
      <c r="C36" s="4" t="s">
        <v>61</v>
      </c>
      <c r="D36" s="11">
        <v>520000</v>
      </c>
      <c r="E36" s="9"/>
      <c r="F36" s="20" t="s">
        <v>134</v>
      </c>
    </row>
    <row r="37" spans="1:6" ht="40.5" customHeight="1">
      <c r="A37" s="21" t="e">
        <f t="shared" si="0"/>
        <v>#VALUE!</v>
      </c>
      <c r="B37" s="3" t="s">
        <v>88</v>
      </c>
      <c r="C37" s="4" t="s">
        <v>61</v>
      </c>
      <c r="D37" s="11">
        <v>1200000</v>
      </c>
      <c r="E37" s="12"/>
      <c r="F37" s="20" t="s">
        <v>134</v>
      </c>
    </row>
    <row r="38" spans="1:6" ht="21">
      <c r="A38" s="21" t="e">
        <f t="shared" si="0"/>
        <v>#VALUE!</v>
      </c>
      <c r="B38" s="3" t="s">
        <v>92</v>
      </c>
      <c r="C38" s="4" t="s">
        <v>61</v>
      </c>
      <c r="D38" s="11">
        <v>850000</v>
      </c>
      <c r="E38" s="12"/>
      <c r="F38" s="20" t="s">
        <v>134</v>
      </c>
    </row>
    <row r="39" spans="1:6" ht="54" customHeight="1">
      <c r="A39" s="21" t="e">
        <f t="shared" ref="A39:A57" si="1">+A38+1</f>
        <v>#VALUE!</v>
      </c>
      <c r="B39" s="3" t="s">
        <v>93</v>
      </c>
      <c r="C39" s="4" t="s">
        <v>61</v>
      </c>
      <c r="D39" s="11">
        <v>520000</v>
      </c>
      <c r="E39" s="12"/>
      <c r="F39" s="20" t="s">
        <v>134</v>
      </c>
    </row>
    <row r="40" spans="1:6" ht="21">
      <c r="A40" s="21" t="e">
        <f t="shared" si="1"/>
        <v>#VALUE!</v>
      </c>
      <c r="B40" s="3" t="s">
        <v>94</v>
      </c>
      <c r="C40" s="4" t="s">
        <v>61</v>
      </c>
      <c r="D40" s="11">
        <v>600000</v>
      </c>
      <c r="E40" s="12"/>
      <c r="F40" s="20" t="s">
        <v>134</v>
      </c>
    </row>
    <row r="41" spans="1:6" ht="21">
      <c r="A41" s="21" t="e">
        <f t="shared" si="1"/>
        <v>#VALUE!</v>
      </c>
      <c r="B41" s="3" t="s">
        <v>133</v>
      </c>
      <c r="C41" s="4" t="s">
        <v>61</v>
      </c>
      <c r="D41" s="11">
        <v>350000</v>
      </c>
      <c r="E41" s="12"/>
      <c r="F41" s="20" t="s">
        <v>134</v>
      </c>
    </row>
    <row r="42" spans="1:6" ht="21">
      <c r="A42" s="21" t="e">
        <f t="shared" si="1"/>
        <v>#VALUE!</v>
      </c>
      <c r="B42" s="3" t="s">
        <v>135</v>
      </c>
      <c r="C42" s="4" t="s">
        <v>61</v>
      </c>
      <c r="D42" s="11">
        <v>300000</v>
      </c>
      <c r="E42" s="12"/>
      <c r="F42" s="20" t="s">
        <v>134</v>
      </c>
    </row>
    <row r="43" spans="1:6" ht="21">
      <c r="A43" s="21" t="e">
        <f t="shared" si="1"/>
        <v>#VALUE!</v>
      </c>
      <c r="B43" s="3" t="s">
        <v>136</v>
      </c>
      <c r="C43" s="4" t="s">
        <v>61</v>
      </c>
      <c r="D43" s="11">
        <v>1000000</v>
      </c>
      <c r="E43" s="12"/>
      <c r="F43" s="20" t="s">
        <v>134</v>
      </c>
    </row>
    <row r="44" spans="1:6" ht="42">
      <c r="A44" s="21" t="e">
        <f t="shared" si="1"/>
        <v>#VALUE!</v>
      </c>
      <c r="B44" s="3" t="s">
        <v>5</v>
      </c>
      <c r="C44" s="13" t="s">
        <v>59</v>
      </c>
      <c r="D44" s="11">
        <v>10000000</v>
      </c>
      <c r="E44" s="3" t="s">
        <v>112</v>
      </c>
      <c r="F44" s="3" t="s">
        <v>102</v>
      </c>
    </row>
    <row r="45" spans="1:6" ht="42">
      <c r="A45" s="21" t="e">
        <f t="shared" si="1"/>
        <v>#VALUE!</v>
      </c>
      <c r="B45" s="3" t="s">
        <v>14</v>
      </c>
      <c r="C45" s="13" t="s">
        <v>59</v>
      </c>
      <c r="D45" s="11">
        <v>700000</v>
      </c>
      <c r="E45" s="3" t="s">
        <v>110</v>
      </c>
      <c r="F45" s="3" t="s">
        <v>102</v>
      </c>
    </row>
    <row r="46" spans="1:6" ht="52.5" customHeight="1">
      <c r="A46" s="21" t="e">
        <f t="shared" si="1"/>
        <v>#VALUE!</v>
      </c>
      <c r="B46" s="3" t="s">
        <v>114</v>
      </c>
      <c r="C46" s="9" t="s">
        <v>60</v>
      </c>
      <c r="D46" s="11">
        <v>500000</v>
      </c>
      <c r="E46" s="3" t="s">
        <v>117</v>
      </c>
      <c r="F46" s="3" t="s">
        <v>102</v>
      </c>
    </row>
    <row r="47" spans="1:6" ht="49.5" customHeight="1">
      <c r="A47" s="21" t="e">
        <f t="shared" si="1"/>
        <v>#VALUE!</v>
      </c>
      <c r="B47" s="3" t="s">
        <v>42</v>
      </c>
      <c r="C47" s="9" t="s">
        <v>61</v>
      </c>
      <c r="D47" s="11">
        <v>1000000</v>
      </c>
      <c r="E47" s="8"/>
      <c r="F47" s="3" t="s">
        <v>102</v>
      </c>
    </row>
    <row r="48" spans="1:6" ht="42">
      <c r="A48" s="21" t="e">
        <f t="shared" si="1"/>
        <v>#VALUE!</v>
      </c>
      <c r="B48" s="3" t="s">
        <v>40</v>
      </c>
      <c r="C48" s="9" t="s">
        <v>61</v>
      </c>
      <c r="D48" s="11">
        <v>1500000</v>
      </c>
      <c r="E48" s="12"/>
      <c r="F48" s="3" t="s">
        <v>102</v>
      </c>
    </row>
    <row r="49" spans="1:6" ht="42">
      <c r="A49" s="21" t="e">
        <f t="shared" si="1"/>
        <v>#VALUE!</v>
      </c>
      <c r="B49" s="3" t="s">
        <v>45</v>
      </c>
      <c r="C49" s="4" t="s">
        <v>61</v>
      </c>
      <c r="D49" s="11">
        <v>600000</v>
      </c>
      <c r="E49" s="5" t="s">
        <v>99</v>
      </c>
      <c r="F49" s="3" t="s">
        <v>102</v>
      </c>
    </row>
    <row r="50" spans="1:6" ht="42">
      <c r="A50" s="21" t="e">
        <f t="shared" si="1"/>
        <v>#VALUE!</v>
      </c>
      <c r="B50" s="3" t="s">
        <v>46</v>
      </c>
      <c r="C50" s="4" t="s">
        <v>61</v>
      </c>
      <c r="D50" s="11">
        <v>1800000</v>
      </c>
      <c r="E50" s="12"/>
      <c r="F50" s="3" t="s">
        <v>102</v>
      </c>
    </row>
    <row r="51" spans="1:6" ht="42">
      <c r="A51" s="21" t="e">
        <f t="shared" si="1"/>
        <v>#VALUE!</v>
      </c>
      <c r="B51" s="3" t="s">
        <v>56</v>
      </c>
      <c r="C51" s="4" t="s">
        <v>61</v>
      </c>
      <c r="D51" s="11">
        <v>300000</v>
      </c>
      <c r="E51" s="8" t="s">
        <v>106</v>
      </c>
      <c r="F51" s="3" t="s">
        <v>102</v>
      </c>
    </row>
    <row r="52" spans="1:6" ht="50.25" customHeight="1">
      <c r="A52" s="21" t="e">
        <f t="shared" si="1"/>
        <v>#VALUE!</v>
      </c>
      <c r="B52" s="3" t="s">
        <v>55</v>
      </c>
      <c r="C52" s="4" t="s">
        <v>61</v>
      </c>
      <c r="D52" s="11">
        <v>600000</v>
      </c>
      <c r="E52" s="8" t="s">
        <v>106</v>
      </c>
      <c r="F52" s="3" t="s">
        <v>102</v>
      </c>
    </row>
    <row r="53" spans="1:6" ht="50.25" customHeight="1">
      <c r="A53" s="21" t="e">
        <f t="shared" si="1"/>
        <v>#VALUE!</v>
      </c>
      <c r="B53" s="3" t="s">
        <v>71</v>
      </c>
      <c r="C53" s="4" t="s">
        <v>61</v>
      </c>
      <c r="D53" s="11">
        <v>830000</v>
      </c>
      <c r="E53" s="8" t="s">
        <v>106</v>
      </c>
      <c r="F53" s="3" t="s">
        <v>102</v>
      </c>
    </row>
    <row r="54" spans="1:6" ht="63">
      <c r="A54" s="21" t="e">
        <f t="shared" si="1"/>
        <v>#VALUE!</v>
      </c>
      <c r="B54" s="3" t="s">
        <v>72</v>
      </c>
      <c r="C54" s="4" t="s">
        <v>61</v>
      </c>
      <c r="D54" s="11">
        <v>770000</v>
      </c>
      <c r="E54" s="8" t="s">
        <v>106</v>
      </c>
      <c r="F54" s="3" t="s">
        <v>102</v>
      </c>
    </row>
    <row r="55" spans="1:6" ht="42">
      <c r="A55" s="21" t="e">
        <f t="shared" si="1"/>
        <v>#VALUE!</v>
      </c>
      <c r="B55" s="3" t="s">
        <v>74</v>
      </c>
      <c r="C55" s="4" t="s">
        <v>61</v>
      </c>
      <c r="D55" s="11">
        <v>500000</v>
      </c>
      <c r="E55" s="16" t="s">
        <v>107</v>
      </c>
      <c r="F55" s="3" t="s">
        <v>102</v>
      </c>
    </row>
    <row r="56" spans="1:6" ht="36" customHeight="1">
      <c r="A56" s="21" t="e">
        <f t="shared" si="1"/>
        <v>#VALUE!</v>
      </c>
      <c r="B56" s="3" t="s">
        <v>76</v>
      </c>
      <c r="C56" s="4" t="s">
        <v>61</v>
      </c>
      <c r="D56" s="11">
        <v>3200000</v>
      </c>
      <c r="E56" s="16" t="s">
        <v>100</v>
      </c>
      <c r="F56" s="3" t="s">
        <v>102</v>
      </c>
    </row>
    <row r="57" spans="1:6" ht="40.5" customHeight="1">
      <c r="A57" s="21" t="e">
        <f t="shared" si="1"/>
        <v>#VALUE!</v>
      </c>
      <c r="B57" s="3" t="s">
        <v>77</v>
      </c>
      <c r="C57" s="4" t="s">
        <v>61</v>
      </c>
      <c r="D57" s="11">
        <v>1000000</v>
      </c>
      <c r="E57" s="16" t="s">
        <v>100</v>
      </c>
      <c r="F57" s="3" t="s">
        <v>102</v>
      </c>
    </row>
    <row r="58" spans="1:6" ht="42.75" customHeight="1">
      <c r="A58" s="21">
        <v>1</v>
      </c>
      <c r="B58" s="3" t="s">
        <v>1</v>
      </c>
      <c r="C58" s="13" t="s">
        <v>59</v>
      </c>
      <c r="D58" s="11">
        <v>1000000</v>
      </c>
      <c r="E58" s="3" t="s">
        <v>110</v>
      </c>
      <c r="F58" s="8" t="s">
        <v>64</v>
      </c>
    </row>
    <row r="59" spans="1:6" ht="21">
      <c r="A59" s="21">
        <f t="shared" ref="A59:A90" si="2">+A58+1</f>
        <v>2</v>
      </c>
      <c r="B59" s="3" t="s">
        <v>2</v>
      </c>
      <c r="C59" s="13" t="s">
        <v>59</v>
      </c>
      <c r="D59" s="11">
        <v>3500000</v>
      </c>
      <c r="E59" s="3" t="s">
        <v>110</v>
      </c>
      <c r="F59" s="8" t="s">
        <v>64</v>
      </c>
    </row>
    <row r="60" spans="1:6" ht="35.25" customHeight="1">
      <c r="A60" s="21">
        <f t="shared" si="2"/>
        <v>3</v>
      </c>
      <c r="B60" s="3" t="s">
        <v>104</v>
      </c>
      <c r="C60" s="13" t="s">
        <v>59</v>
      </c>
      <c r="D60" s="11">
        <v>312000</v>
      </c>
      <c r="E60" s="3" t="s">
        <v>115</v>
      </c>
      <c r="F60" s="8" t="s">
        <v>64</v>
      </c>
    </row>
    <row r="61" spans="1:6" ht="42">
      <c r="A61" s="21">
        <f t="shared" si="2"/>
        <v>4</v>
      </c>
      <c r="B61" s="3" t="s">
        <v>32</v>
      </c>
      <c r="C61" s="7" t="s">
        <v>62</v>
      </c>
      <c r="D61" s="11">
        <v>4000000</v>
      </c>
      <c r="E61" s="12"/>
      <c r="F61" s="8" t="s">
        <v>64</v>
      </c>
    </row>
    <row r="62" spans="1:6" ht="21">
      <c r="A62" s="21">
        <f t="shared" si="2"/>
        <v>5</v>
      </c>
      <c r="B62" s="3" t="s">
        <v>68</v>
      </c>
      <c r="C62" s="9" t="s">
        <v>61</v>
      </c>
      <c r="D62" s="11">
        <v>600000</v>
      </c>
      <c r="E62" s="12"/>
      <c r="F62" s="8" t="s">
        <v>64</v>
      </c>
    </row>
    <row r="63" spans="1:6" ht="47.25" customHeight="1">
      <c r="A63" s="21">
        <f t="shared" si="2"/>
        <v>6</v>
      </c>
      <c r="B63" s="3" t="s">
        <v>26</v>
      </c>
      <c r="C63" s="9" t="s">
        <v>61</v>
      </c>
      <c r="D63" s="11">
        <v>1450000</v>
      </c>
      <c r="E63" s="12"/>
      <c r="F63" s="8" t="s">
        <v>64</v>
      </c>
    </row>
    <row r="64" spans="1:6" ht="54.75" customHeight="1">
      <c r="A64" s="21">
        <f t="shared" si="2"/>
        <v>7</v>
      </c>
      <c r="B64" s="3" t="s">
        <v>23</v>
      </c>
      <c r="C64" s="9" t="s">
        <v>61</v>
      </c>
      <c r="D64" s="11">
        <v>1150000</v>
      </c>
      <c r="E64" s="12"/>
      <c r="F64" s="8" t="s">
        <v>64</v>
      </c>
    </row>
    <row r="65" spans="1:6" ht="54.75" customHeight="1">
      <c r="A65" s="21">
        <f t="shared" si="2"/>
        <v>8</v>
      </c>
      <c r="B65" s="3" t="s">
        <v>69</v>
      </c>
      <c r="C65" s="9" t="s">
        <v>61</v>
      </c>
      <c r="D65" s="11">
        <v>400000</v>
      </c>
      <c r="E65" s="12"/>
      <c r="F65" s="8" t="s">
        <v>64</v>
      </c>
    </row>
    <row r="66" spans="1:6" ht="54.75" customHeight="1">
      <c r="A66" s="21">
        <f t="shared" si="2"/>
        <v>9</v>
      </c>
      <c r="B66" s="3" t="s">
        <v>65</v>
      </c>
      <c r="C66" s="9" t="s">
        <v>61</v>
      </c>
      <c r="D66" s="11">
        <v>2200000</v>
      </c>
      <c r="E66" s="12"/>
      <c r="F66" s="8" t="s">
        <v>64</v>
      </c>
    </row>
    <row r="67" spans="1:6" ht="54.75" customHeight="1">
      <c r="A67" s="21">
        <f t="shared" si="2"/>
        <v>10</v>
      </c>
      <c r="B67" s="3" t="s">
        <v>37</v>
      </c>
      <c r="C67" s="9" t="s">
        <v>61</v>
      </c>
      <c r="D67" s="11">
        <v>550000</v>
      </c>
      <c r="E67" s="12"/>
      <c r="F67" s="8" t="s">
        <v>64</v>
      </c>
    </row>
    <row r="68" spans="1:6" ht="54.75" customHeight="1">
      <c r="A68" s="21">
        <f t="shared" si="2"/>
        <v>11</v>
      </c>
      <c r="B68" s="3" t="s">
        <v>36</v>
      </c>
      <c r="C68" s="9" t="s">
        <v>61</v>
      </c>
      <c r="D68" s="15">
        <v>500000</v>
      </c>
      <c r="E68" s="12"/>
      <c r="F68" s="8" t="s">
        <v>64</v>
      </c>
    </row>
    <row r="69" spans="1:6" ht="54.75" customHeight="1">
      <c r="A69" s="21">
        <f t="shared" si="2"/>
        <v>12</v>
      </c>
      <c r="B69" s="3" t="s">
        <v>38</v>
      </c>
      <c r="C69" s="9" t="s">
        <v>61</v>
      </c>
      <c r="D69" s="11">
        <v>500000</v>
      </c>
      <c r="E69" s="12"/>
      <c r="F69" s="8" t="s">
        <v>64</v>
      </c>
    </row>
    <row r="70" spans="1:6" ht="54.75" customHeight="1">
      <c r="A70" s="21">
        <f t="shared" si="2"/>
        <v>13</v>
      </c>
      <c r="B70" s="3" t="s">
        <v>41</v>
      </c>
      <c r="C70" s="9" t="s">
        <v>61</v>
      </c>
      <c r="D70" s="11">
        <v>310000</v>
      </c>
      <c r="E70" s="12"/>
      <c r="F70" s="8" t="s">
        <v>64</v>
      </c>
    </row>
    <row r="71" spans="1:6" ht="54.75" customHeight="1">
      <c r="A71" s="21">
        <f t="shared" si="2"/>
        <v>14</v>
      </c>
      <c r="B71" s="3" t="s">
        <v>35</v>
      </c>
      <c r="C71" s="9" t="s">
        <v>61</v>
      </c>
      <c r="D71" s="11">
        <v>300000</v>
      </c>
      <c r="E71" s="12"/>
      <c r="F71" s="8" t="s">
        <v>64</v>
      </c>
    </row>
    <row r="72" spans="1:6" ht="42">
      <c r="A72" s="21">
        <f t="shared" si="2"/>
        <v>15</v>
      </c>
      <c r="B72" s="3" t="s">
        <v>34</v>
      </c>
      <c r="C72" s="9" t="s">
        <v>61</v>
      </c>
      <c r="D72" s="11">
        <v>450000</v>
      </c>
      <c r="E72" s="12"/>
      <c r="F72" s="8" t="s">
        <v>64</v>
      </c>
    </row>
    <row r="73" spans="1:6" ht="63">
      <c r="A73" s="21">
        <f t="shared" si="2"/>
        <v>16</v>
      </c>
      <c r="B73" s="3" t="s">
        <v>33</v>
      </c>
      <c r="C73" s="9" t="s">
        <v>61</v>
      </c>
      <c r="D73" s="11">
        <v>440000</v>
      </c>
      <c r="E73" s="12"/>
      <c r="F73" s="8" t="s">
        <v>64</v>
      </c>
    </row>
    <row r="74" spans="1:6" ht="21">
      <c r="A74" s="21">
        <f t="shared" si="2"/>
        <v>17</v>
      </c>
      <c r="B74" s="3" t="s">
        <v>82</v>
      </c>
      <c r="C74" s="4" t="s">
        <v>61</v>
      </c>
      <c r="D74" s="11">
        <v>450000</v>
      </c>
      <c r="E74" s="12"/>
      <c r="F74" s="8" t="s">
        <v>64</v>
      </c>
    </row>
    <row r="75" spans="1:6" ht="64.5" customHeight="1">
      <c r="A75" s="21">
        <f t="shared" si="2"/>
        <v>18</v>
      </c>
      <c r="B75" s="3" t="s">
        <v>83</v>
      </c>
      <c r="C75" s="4" t="s">
        <v>61</v>
      </c>
      <c r="D75" s="11">
        <v>1890000</v>
      </c>
      <c r="E75" s="12"/>
      <c r="F75" s="8" t="s">
        <v>64</v>
      </c>
    </row>
    <row r="76" spans="1:6" ht="64.5" customHeight="1">
      <c r="A76" s="21">
        <f t="shared" si="2"/>
        <v>19</v>
      </c>
      <c r="B76" s="3" t="s">
        <v>97</v>
      </c>
      <c r="C76" s="4" t="s">
        <v>61</v>
      </c>
      <c r="D76" s="11">
        <v>980000</v>
      </c>
      <c r="E76" s="12"/>
      <c r="F76" s="8" t="s">
        <v>64</v>
      </c>
    </row>
    <row r="77" spans="1:6" ht="54" customHeight="1">
      <c r="A77" s="21">
        <f t="shared" si="2"/>
        <v>20</v>
      </c>
      <c r="B77" s="3" t="s">
        <v>43</v>
      </c>
      <c r="C77" s="4" t="s">
        <v>61</v>
      </c>
      <c r="D77" s="11">
        <v>750000</v>
      </c>
      <c r="E77" s="12"/>
      <c r="F77" s="8" t="s">
        <v>64</v>
      </c>
    </row>
    <row r="78" spans="1:6" ht="51.75" customHeight="1">
      <c r="A78" s="21">
        <f t="shared" si="2"/>
        <v>21</v>
      </c>
      <c r="B78" s="3" t="s">
        <v>44</v>
      </c>
      <c r="C78" s="4" t="s">
        <v>61</v>
      </c>
      <c r="D78" s="11">
        <v>1250000</v>
      </c>
      <c r="E78" s="12"/>
      <c r="F78" s="8" t="s">
        <v>64</v>
      </c>
    </row>
    <row r="79" spans="1:6" ht="21">
      <c r="A79" s="21">
        <f t="shared" si="2"/>
        <v>22</v>
      </c>
      <c r="B79" s="3" t="s">
        <v>49</v>
      </c>
      <c r="C79" s="6" t="s">
        <v>61</v>
      </c>
      <c r="D79" s="11">
        <v>350000</v>
      </c>
      <c r="E79" s="12"/>
      <c r="F79" s="5" t="s">
        <v>64</v>
      </c>
    </row>
    <row r="80" spans="1:6" ht="21">
      <c r="A80" s="21">
        <f t="shared" si="2"/>
        <v>23</v>
      </c>
      <c r="B80" s="3" t="s">
        <v>50</v>
      </c>
      <c r="C80" s="6" t="s">
        <v>61</v>
      </c>
      <c r="D80" s="11">
        <v>300000</v>
      </c>
      <c r="E80" s="12"/>
      <c r="F80" s="5" t="s">
        <v>64</v>
      </c>
    </row>
    <row r="81" spans="1:6" ht="21">
      <c r="A81" s="21">
        <f t="shared" si="2"/>
        <v>24</v>
      </c>
      <c r="B81" s="3" t="s">
        <v>51</v>
      </c>
      <c r="C81" s="6" t="s">
        <v>61</v>
      </c>
      <c r="D81" s="11">
        <v>400000</v>
      </c>
      <c r="E81" s="12"/>
      <c r="F81" s="5" t="s">
        <v>64</v>
      </c>
    </row>
    <row r="82" spans="1:6" ht="54" customHeight="1">
      <c r="A82" s="21">
        <f t="shared" si="2"/>
        <v>25</v>
      </c>
      <c r="B82" s="3" t="s">
        <v>52</v>
      </c>
      <c r="C82" s="6" t="s">
        <v>61</v>
      </c>
      <c r="D82" s="11">
        <v>1500000</v>
      </c>
      <c r="E82" s="12"/>
      <c r="F82" s="5" t="s">
        <v>64</v>
      </c>
    </row>
    <row r="83" spans="1:6" ht="54" customHeight="1">
      <c r="A83" s="21">
        <f t="shared" si="2"/>
        <v>26</v>
      </c>
      <c r="B83" s="3" t="s">
        <v>54</v>
      </c>
      <c r="C83" s="6" t="s">
        <v>61</v>
      </c>
      <c r="D83" s="11">
        <v>480000</v>
      </c>
      <c r="E83" s="12"/>
      <c r="F83" s="5" t="s">
        <v>64</v>
      </c>
    </row>
    <row r="84" spans="1:6" ht="48" customHeight="1">
      <c r="A84" s="21">
        <f t="shared" si="2"/>
        <v>27</v>
      </c>
      <c r="B84" s="3" t="s">
        <v>53</v>
      </c>
      <c r="C84" s="6" t="s">
        <v>61</v>
      </c>
      <c r="D84" s="11">
        <v>1000000</v>
      </c>
      <c r="E84" s="12"/>
      <c r="F84" s="5" t="s">
        <v>64</v>
      </c>
    </row>
    <row r="85" spans="1:6" ht="56.25" customHeight="1">
      <c r="A85" s="21">
        <f t="shared" si="2"/>
        <v>28</v>
      </c>
      <c r="B85" s="3" t="s">
        <v>109</v>
      </c>
      <c r="C85" s="4" t="s">
        <v>61</v>
      </c>
      <c r="D85" s="11">
        <v>1150000</v>
      </c>
      <c r="E85" s="8" t="s">
        <v>106</v>
      </c>
      <c r="F85" s="5" t="s">
        <v>64</v>
      </c>
    </row>
    <row r="86" spans="1:6" ht="42">
      <c r="A86" s="21">
        <f t="shared" si="2"/>
        <v>29</v>
      </c>
      <c r="B86" s="3" t="s">
        <v>73</v>
      </c>
      <c r="C86" s="4" t="s">
        <v>61</v>
      </c>
      <c r="D86" s="11">
        <v>5160000</v>
      </c>
      <c r="E86" s="9"/>
      <c r="F86" s="8" t="s">
        <v>64</v>
      </c>
    </row>
    <row r="87" spans="1:6" ht="50.25" customHeight="1">
      <c r="A87" s="21">
        <f t="shared" si="2"/>
        <v>30</v>
      </c>
      <c r="B87" s="3" t="s">
        <v>75</v>
      </c>
      <c r="C87" s="4" t="s">
        <v>61</v>
      </c>
      <c r="D87" s="11">
        <v>130000</v>
      </c>
      <c r="E87" s="9"/>
      <c r="F87" s="8" t="s">
        <v>64</v>
      </c>
    </row>
    <row r="88" spans="1:6" ht="38.25" customHeight="1">
      <c r="A88" s="21">
        <f t="shared" si="2"/>
        <v>31</v>
      </c>
      <c r="B88" s="3" t="s">
        <v>81</v>
      </c>
      <c r="C88" s="4" t="s">
        <v>61</v>
      </c>
      <c r="D88" s="11">
        <v>140000</v>
      </c>
      <c r="E88" s="9"/>
      <c r="F88" s="8" t="s">
        <v>64</v>
      </c>
    </row>
    <row r="89" spans="1:6" ht="39" customHeight="1">
      <c r="A89" s="21">
        <f t="shared" si="2"/>
        <v>32</v>
      </c>
      <c r="B89" s="3" t="s">
        <v>79</v>
      </c>
      <c r="C89" s="4" t="s">
        <v>61</v>
      </c>
      <c r="D89" s="11">
        <v>250000</v>
      </c>
      <c r="E89" s="9"/>
      <c r="F89" s="8" t="s">
        <v>64</v>
      </c>
    </row>
    <row r="90" spans="1:6" ht="34.5" customHeight="1">
      <c r="A90" s="21">
        <f t="shared" si="2"/>
        <v>33</v>
      </c>
      <c r="B90" s="3" t="s">
        <v>80</v>
      </c>
      <c r="C90" s="4" t="s">
        <v>61</v>
      </c>
      <c r="D90" s="11">
        <v>200000</v>
      </c>
      <c r="E90" s="9"/>
      <c r="F90" s="8" t="s">
        <v>64</v>
      </c>
    </row>
    <row r="91" spans="1:6" ht="48" customHeight="1">
      <c r="A91" s="21">
        <f t="shared" ref="A91:A109" si="3">+A90+1</f>
        <v>34</v>
      </c>
      <c r="B91" s="3" t="s">
        <v>84</v>
      </c>
      <c r="C91" s="4" t="s">
        <v>61</v>
      </c>
      <c r="D91" s="11">
        <v>1800000</v>
      </c>
      <c r="E91" s="9"/>
      <c r="F91" s="8" t="s">
        <v>64</v>
      </c>
    </row>
    <row r="92" spans="1:6" ht="36.75" customHeight="1">
      <c r="A92" s="21">
        <f t="shared" si="3"/>
        <v>35</v>
      </c>
      <c r="B92" s="3" t="s">
        <v>85</v>
      </c>
      <c r="C92" s="4" t="s">
        <v>61</v>
      </c>
      <c r="D92" s="11">
        <v>200000</v>
      </c>
      <c r="E92" s="9"/>
      <c r="F92" s="8" t="s">
        <v>64</v>
      </c>
    </row>
    <row r="93" spans="1:6" ht="48" customHeight="1">
      <c r="A93" s="21">
        <f t="shared" si="3"/>
        <v>36</v>
      </c>
      <c r="B93" s="3" t="s">
        <v>86</v>
      </c>
      <c r="C93" s="4" t="s">
        <v>61</v>
      </c>
      <c r="D93" s="11">
        <v>190000</v>
      </c>
      <c r="E93" s="9"/>
      <c r="F93" s="8" t="s">
        <v>64</v>
      </c>
    </row>
    <row r="94" spans="1:6" ht="42.75" customHeight="1">
      <c r="A94" s="21">
        <f t="shared" si="3"/>
        <v>37</v>
      </c>
      <c r="B94" s="3" t="s">
        <v>87</v>
      </c>
      <c r="C94" s="4" t="s">
        <v>61</v>
      </c>
      <c r="D94" s="11">
        <v>750000</v>
      </c>
      <c r="E94" s="9"/>
      <c r="F94" s="8" t="s">
        <v>64</v>
      </c>
    </row>
    <row r="95" spans="1:6" ht="43.5" customHeight="1">
      <c r="A95" s="21">
        <f t="shared" si="3"/>
        <v>38</v>
      </c>
      <c r="B95" s="3" t="s">
        <v>89</v>
      </c>
      <c r="C95" s="4" t="s">
        <v>61</v>
      </c>
      <c r="D95" s="11">
        <v>1000000</v>
      </c>
      <c r="E95" s="12"/>
      <c r="F95" s="8" t="s">
        <v>64</v>
      </c>
    </row>
    <row r="96" spans="1:6" ht="43.5" customHeight="1">
      <c r="A96" s="21">
        <f t="shared" si="3"/>
        <v>39</v>
      </c>
      <c r="B96" s="3" t="s">
        <v>90</v>
      </c>
      <c r="C96" s="4" t="s">
        <v>61</v>
      </c>
      <c r="D96" s="11">
        <v>1000000</v>
      </c>
      <c r="E96" s="12"/>
      <c r="F96" s="8" t="s">
        <v>64</v>
      </c>
    </row>
    <row r="97" spans="1:6" ht="43.5" customHeight="1">
      <c r="A97" s="21">
        <f t="shared" si="3"/>
        <v>40</v>
      </c>
      <c r="B97" s="3" t="s">
        <v>91</v>
      </c>
      <c r="C97" s="4" t="s">
        <v>61</v>
      </c>
      <c r="D97" s="11">
        <v>600000</v>
      </c>
      <c r="E97" s="12"/>
      <c r="F97" s="8" t="s">
        <v>64</v>
      </c>
    </row>
    <row r="98" spans="1:6" ht="43.5" customHeight="1">
      <c r="A98" s="21">
        <f t="shared" si="3"/>
        <v>41</v>
      </c>
      <c r="B98" s="3" t="s">
        <v>95</v>
      </c>
      <c r="C98" s="4" t="s">
        <v>61</v>
      </c>
      <c r="D98" s="11">
        <v>1120000</v>
      </c>
      <c r="E98" s="12"/>
      <c r="F98" s="8" t="s">
        <v>64</v>
      </c>
    </row>
    <row r="99" spans="1:6" ht="43.5" customHeight="1">
      <c r="A99" s="21">
        <f t="shared" si="3"/>
        <v>42</v>
      </c>
      <c r="B99" s="3" t="s">
        <v>13</v>
      </c>
      <c r="C99" s="13" t="s">
        <v>59</v>
      </c>
      <c r="D99" s="11">
        <v>150000</v>
      </c>
      <c r="E99" s="3" t="s">
        <v>113</v>
      </c>
      <c r="F99" s="17" t="s">
        <v>101</v>
      </c>
    </row>
    <row r="100" spans="1:6" ht="43.5" customHeight="1">
      <c r="A100" s="21">
        <f t="shared" si="3"/>
        <v>43</v>
      </c>
      <c r="B100" s="3" t="s">
        <v>4</v>
      </c>
      <c r="C100" s="13" t="s">
        <v>62</v>
      </c>
      <c r="D100" s="11">
        <v>3500000</v>
      </c>
      <c r="E100" s="3" t="s">
        <v>105</v>
      </c>
      <c r="F100" s="18" t="s">
        <v>101</v>
      </c>
    </row>
    <row r="101" spans="1:6" ht="43.5" customHeight="1">
      <c r="A101" s="21">
        <f t="shared" si="3"/>
        <v>44</v>
      </c>
      <c r="B101" s="3" t="s">
        <v>126</v>
      </c>
      <c r="C101" s="4" t="s">
        <v>61</v>
      </c>
      <c r="D101" s="11">
        <v>4490000</v>
      </c>
      <c r="E101" s="16" t="s">
        <v>123</v>
      </c>
      <c r="F101" s="5" t="s">
        <v>101</v>
      </c>
    </row>
    <row r="102" spans="1:6" ht="43.5" customHeight="1">
      <c r="A102" s="21">
        <f t="shared" si="3"/>
        <v>45</v>
      </c>
      <c r="B102" s="24" t="s">
        <v>130</v>
      </c>
      <c r="C102" s="4" t="s">
        <v>61</v>
      </c>
      <c r="D102" s="11">
        <v>10900000</v>
      </c>
      <c r="E102" s="8" t="s">
        <v>131</v>
      </c>
      <c r="F102" s="3" t="s">
        <v>101</v>
      </c>
    </row>
    <row r="103" spans="1:6" s="1" customFormat="1" ht="162.75" customHeight="1">
      <c r="A103" s="21">
        <f t="shared" si="3"/>
        <v>46</v>
      </c>
      <c r="B103" s="3" t="s">
        <v>127</v>
      </c>
      <c r="C103" s="4" t="s">
        <v>61</v>
      </c>
      <c r="D103" s="11">
        <v>250000</v>
      </c>
      <c r="E103" s="8" t="s">
        <v>125</v>
      </c>
      <c r="F103" s="3" t="s">
        <v>101</v>
      </c>
    </row>
    <row r="104" spans="1:6" ht="35.25" customHeight="1">
      <c r="A104" s="21">
        <f t="shared" si="3"/>
        <v>47</v>
      </c>
      <c r="B104" s="3" t="s">
        <v>128</v>
      </c>
      <c r="C104" s="4" t="s">
        <v>61</v>
      </c>
      <c r="D104" s="11">
        <v>3000000</v>
      </c>
      <c r="E104" s="8" t="s">
        <v>108</v>
      </c>
      <c r="F104" s="20" t="s">
        <v>101</v>
      </c>
    </row>
    <row r="105" spans="1:6" ht="31.5" customHeight="1">
      <c r="A105" s="21">
        <f t="shared" si="3"/>
        <v>48</v>
      </c>
      <c r="B105" s="3" t="s">
        <v>129</v>
      </c>
      <c r="C105" s="4" t="s">
        <v>61</v>
      </c>
      <c r="D105" s="11">
        <v>3700000</v>
      </c>
      <c r="E105" s="8" t="s">
        <v>124</v>
      </c>
      <c r="F105" s="3" t="s">
        <v>101</v>
      </c>
    </row>
    <row r="106" spans="1:6" ht="34.5" customHeight="1">
      <c r="A106" s="21">
        <f t="shared" si="3"/>
        <v>49</v>
      </c>
      <c r="B106" s="3" t="s">
        <v>67</v>
      </c>
      <c r="C106" s="9" t="s">
        <v>61</v>
      </c>
      <c r="D106" s="11">
        <v>1820000</v>
      </c>
      <c r="E106" s="3" t="s">
        <v>132</v>
      </c>
      <c r="F106" s="3" t="s">
        <v>101</v>
      </c>
    </row>
    <row r="107" spans="1:6" ht="45" customHeight="1">
      <c r="A107" s="21">
        <f t="shared" si="3"/>
        <v>50</v>
      </c>
      <c r="B107" s="3" t="s">
        <v>138</v>
      </c>
      <c r="C107" s="4" t="s">
        <v>61</v>
      </c>
      <c r="D107" s="11">
        <v>700000</v>
      </c>
      <c r="E107" s="3" t="s">
        <v>141</v>
      </c>
      <c r="F107" s="20" t="s">
        <v>101</v>
      </c>
    </row>
    <row r="108" spans="1:6" ht="31.5" customHeight="1">
      <c r="A108" s="21">
        <f t="shared" si="3"/>
        <v>51</v>
      </c>
      <c r="B108" s="3" t="s">
        <v>139</v>
      </c>
      <c r="C108" s="4" t="s">
        <v>61</v>
      </c>
      <c r="D108" s="11">
        <v>11000000</v>
      </c>
      <c r="E108" s="3" t="s">
        <v>140</v>
      </c>
      <c r="F108" s="20" t="s">
        <v>101</v>
      </c>
    </row>
    <row r="109" spans="1:6" ht="63">
      <c r="A109" s="21">
        <f t="shared" si="3"/>
        <v>52</v>
      </c>
      <c r="B109" s="3" t="s">
        <v>144</v>
      </c>
      <c r="C109" s="4" t="s">
        <v>61</v>
      </c>
      <c r="D109" s="11">
        <v>1400000</v>
      </c>
      <c r="E109" s="3" t="s">
        <v>142</v>
      </c>
      <c r="F109" s="20" t="s">
        <v>101</v>
      </c>
    </row>
  </sheetData>
  <autoFilter ref="A6:F109">
    <sortState ref="A7:F109">
      <sortCondition ref="F7:F109"/>
    </sortState>
  </autoFilter>
  <mergeCells count="1">
    <mergeCell ref="C1:D1"/>
  </mergeCells>
  <pageMargins left="0.7" right="0.7" top="0.75" bottom="0.75" header="0.3" footer="0.3"/>
  <pageSetup paperSize="9" scale="50" fitToHeight="0" orientation="landscape" r:id="rId1"/>
  <headerFooter>
    <oddFooter>Pagina &amp;P di &amp;N</oddFooter>
  </headerFooter>
  <drawing r:id="rId2"/>
  <legacyDrawing r:id="rId3"/>
  <oleObjects>
    <oleObject progId="PBrush" shapeId="2050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Interventi</vt:lpstr>
    </vt:vector>
  </TitlesOfParts>
  <Company>INVITALIA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 Giuseppe</dc:creator>
  <cp:lastModifiedBy>Michele</cp:lastModifiedBy>
  <cp:lastPrinted>2020-05-12T10:08:04Z</cp:lastPrinted>
  <dcterms:created xsi:type="dcterms:W3CDTF">2019-11-29T11:29:01Z</dcterms:created>
  <dcterms:modified xsi:type="dcterms:W3CDTF">2020-05-12T10:52:45Z</dcterms:modified>
</cp:coreProperties>
</file>